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8\PiN\"/>
    </mc:Choice>
  </mc:AlternateContent>
  <xr:revisionPtr revIDLastSave="0" documentId="13_ncr:1_{8794784B-486D-448B-9256-7BE4160D1BA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eneral tables" sheetId="18" r:id="rId1"/>
    <sheet name="Trail&amp;Semi-Trailers GVW&gt;3,5T" sheetId="12" r:id="rId2"/>
    <sheet name="Semi-Trailers GVW&gt;3,5T" sheetId="13" r:id="rId3"/>
    <sheet name="Light Trailers" sheetId="14" r:id="rId4"/>
    <sheet name="Agri-Trailers&amp;Tractors" sheetId="1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5" l="1"/>
  <c r="D26" i="15" s="1"/>
  <c r="E26" i="15"/>
  <c r="F26" i="15" s="1"/>
  <c r="G26" i="15" l="1"/>
  <c r="C31" i="13"/>
  <c r="E31" i="13" l="1"/>
  <c r="F31" i="13" s="1"/>
  <c r="E75" i="15"/>
  <c r="F75" i="15" s="1"/>
  <c r="C75" i="15"/>
  <c r="D75" i="15" s="1"/>
  <c r="E35" i="12"/>
  <c r="F35" i="12" s="1"/>
  <c r="C35" i="12"/>
  <c r="E31" i="14"/>
  <c r="F31" i="14" s="1"/>
  <c r="C31" i="14"/>
  <c r="D31" i="13"/>
  <c r="G35" i="12" l="1"/>
  <c r="G31" i="14"/>
  <c r="G31" i="13"/>
  <c r="D31" i="14"/>
  <c r="G75" i="15"/>
  <c r="D35" i="12"/>
</calcChain>
</file>

<file path=xl/sharedStrings.xml><?xml version="1.0" encoding="utf-8"?>
<sst xmlns="http://schemas.openxmlformats.org/spreadsheetml/2006/main" count="259" uniqueCount="128">
  <si>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</si>
  <si>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</si>
  <si>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</si>
  <si>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</si>
  <si>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</si>
  <si>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</si>
  <si>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</si>
  <si>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</si>
  <si>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</si>
  <si>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</si>
  <si>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</si>
  <si>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</si>
  <si>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</si>
  <si>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</si>
  <si>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</si>
  <si>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</si>
  <si>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</si>
  <si>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</si>
  <si>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</si>
  <si>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</si>
  <si>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</si>
  <si>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</si>
  <si>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</si>
  <si>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</si>
  <si>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</si>
  <si>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</si>
  <si>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</si>
  <si>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</si>
  <si>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</si>
  <si>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</si>
  <si>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</si>
  <si>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</si>
  <si>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</si>
  <si>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</si>
  <si>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</si>
  <si>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</si>
  <si>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</si>
  <si>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</si>
  <si>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</si>
  <si>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</si>
  <si>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</si>
  <si>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</si>
  <si>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</si>
  <si>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</si>
  <si>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</si>
  <si>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</si>
  <si>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</si>
  <si>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</si>
  <si>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</si>
  <si>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</si>
  <si>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</si>
  <si>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</si>
  <si>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</si>
  <si>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</si>
  <si>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</si>
  <si>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</si>
  <si>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</si>
  <si>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</si>
  <si>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</si>
  <si>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</si>
  <si>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</si>
  <si>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</si>
  <si>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</si>
  <si>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</si>
  <si>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</si>
  <si>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</si>
  <si>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</si>
  <si>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</si>
  <si>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</si>
  <si>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</si>
  <si>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</si>
  <si>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</si>
  <si>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</si>
  <si>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</si>
  <si>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</si>
  <si>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</si>
  <si>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</si>
  <si>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</si>
  <si>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</si>
  <si>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</si>
  <si>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GOMAR</t>
  </si>
  <si>
    <t>FENDT</t>
  </si>
  <si>
    <t>MHS</t>
  </si>
  <si>
    <t>MAGYAR</t>
  </si>
  <si>
    <t>CARRO</t>
  </si>
  <si>
    <t>GNIOTPOL</t>
  </si>
  <si>
    <t>CIMC</t>
  </si>
  <si>
    <t>REDOS</t>
  </si>
  <si>
    <t>BENALU</t>
  </si>
  <si>
    <t>ARBOS</t>
  </si>
  <si>
    <t>JOSKIN</t>
  </si>
  <si>
    <t>TEMARED</t>
  </si>
  <si>
    <t>LORRIES</t>
  </si>
  <si>
    <t>FFB FELDBINDER</t>
  </si>
  <si>
    <t>STEYR</t>
  </si>
  <si>
    <t>LAG</t>
  </si>
  <si>
    <t>MIRO-CAR1</t>
  </si>
  <si>
    <t>CYNKOMET</t>
  </si>
  <si>
    <t>LOVOL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</si>
  <si>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</si>
  <si>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</si>
  <si>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</si>
  <si>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</si>
  <si>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Rok narastająco Styczeń - Sierpień</t>
  </si>
  <si>
    <t>YTD January - August</t>
  </si>
  <si>
    <t>BBC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</si>
  <si>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</si>
  <si>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</si>
  <si>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</si>
  <si>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</si>
  <si>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</si>
  <si>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</si>
  <si>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</si>
  <si>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</si>
  <si>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</si>
  <si>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</si>
  <si>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</si>
  <si>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</si>
  <si>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</si>
  <si>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</si>
  <si>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</si>
  <si>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</si>
  <si>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</si>
  <si>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</si>
  <si>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2021
Aug</t>
  </si>
  <si>
    <t>2020
Aug</t>
  </si>
  <si>
    <t>2021
Jan - Aug</t>
  </si>
  <si>
    <t>2020
Jan -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</si>
</sst>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left" wrapText="1" inden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1" fillId="0" borderId="16" xfId="4" applyFont="1" applyFill="1" applyBorder="1" applyAlignment="1">
      <alignment horizontal="right" vertical="center"/>
    </xf>
    <xf numFmtId="0" fontId="12" fillId="2" borderId="4" xfId="4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vertical="center"/>
    </xf>
    <xf numFmtId="0" fontId="3" fillId="0" borderId="2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0" fontId="3" fillId="0" borderId="7" xfId="4" applyNumberFormat="1" applyFont="1" applyFill="1" applyBorder="1" applyAlignment="1">
      <alignment vertical="center"/>
    </xf>
    <xf numFmtId="0" fontId="4" fillId="2" borderId="3" xfId="4" applyNumberFormat="1" applyFont="1" applyFill="1" applyBorder="1" applyAlignment="1">
      <alignment vertical="center"/>
    </xf>
    <xf numFmtId="0" fontId="13" fillId="0" borderId="0" xfId="0" applyFont="1"/>
    <xf numFmtId="0" fontId="3" fillId="2" borderId="3" xfId="4" applyFont="1" applyFill="1" applyBorder="1"/>
    <xf numFmtId="165" fontId="3" fillId="0" borderId="17" xfId="7" applyNumberFormat="1" applyFont="1" applyFill="1" applyBorder="1" applyAlignment="1">
      <alignment vertical="center"/>
    </xf>
    <xf numFmtId="0" fontId="3" fillId="0" borderId="6" xfId="4" applyFont="1" applyFill="1" applyBorder="1"/>
    <xf numFmtId="0" fontId="12" fillId="2" borderId="7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 indent="1"/>
    </xf>
    <xf numFmtId="0" fontId="10" fillId="0" borderId="9" xfId="0" applyFont="1" applyBorder="1" applyAlignment="1">
      <alignment horizontal="left" wrapText="1" indent="1"/>
    </xf>
    <xf numFmtId="0" fontId="4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top" indent="1"/>
    </xf>
    <xf numFmtId="0" fontId="2" fillId="0" borderId="0" xfId="4" applyFont="1" applyFill="1"/>
    <xf numFmtId="0" fontId="16" fillId="0" borderId="0" xfId="4" applyFont="1" applyFill="1"/>
    <xf numFmtId="0" fontId="17" fillId="0" borderId="0" xfId="0" applyFont="1"/>
    <xf numFmtId="0" fontId="3" fillId="0" borderId="7" xfId="4" applyFont="1" applyFill="1" applyBorder="1" applyAlignment="1">
      <alignment horizontal="center" vertical="center"/>
    </xf>
    <xf numFmtId="0" fontId="2" fillId="0" borderId="0" xfId="4" applyFont="1" applyFill="1" applyBorder="1"/>
    <xf numFmtId="165" fontId="4" fillId="2" borderId="6" xfId="4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4" applyNumberFormat="1" applyFont="1" applyFill="1" applyBorder="1" applyAlignment="1">
      <alignment vertical="center"/>
    </xf>
    <xf numFmtId="0" fontId="3" fillId="0" borderId="3" xfId="4" applyFont="1" applyFill="1" applyBorder="1"/>
    <xf numFmtId="0" fontId="3" fillId="0" borderId="1" xfId="4" applyNumberFormat="1" applyFont="1" applyFill="1" applyBorder="1" applyAlignment="1">
      <alignment vertical="center"/>
    </xf>
    <xf numFmtId="165" fontId="3" fillId="0" borderId="3" xfId="7" applyNumberFormat="1" applyFont="1" applyFill="1" applyBorder="1" applyAlignment="1">
      <alignment vertical="center"/>
    </xf>
    <xf numFmtId="0" fontId="3" fillId="0" borderId="16" xfId="4" applyFont="1" applyFill="1" applyBorder="1" applyAlignment="1">
      <alignment horizontal="right" vertical="center"/>
    </xf>
    <xf numFmtId="0" fontId="0" fillId="0" borderId="0" xfId="0" applyFill="1"/>
    <xf numFmtId="0" fontId="18" fillId="0" borderId="0" xfId="4" applyFont="1" applyFill="1" applyBorder="1" applyAlignment="1">
      <alignment vertical="center"/>
    </xf>
    <xf numFmtId="165" fontId="3" fillId="0" borderId="18" xfId="7" applyNumberFormat="1" applyFont="1" applyFill="1" applyBorder="1" applyAlignment="1">
      <alignment vertical="center"/>
    </xf>
    <xf numFmtId="0" fontId="3" fillId="2" borderId="10" xfId="4" applyFont="1" applyFill="1" applyBorder="1" applyAlignment="1">
      <alignment horizontal="center" wrapText="1"/>
    </xf>
    <xf numFmtId="3" fontId="3" fillId="0" borderId="7" xfId="4" applyNumberFormat="1" applyFont="1" applyFill="1" applyBorder="1" applyAlignment="1">
      <alignment vertical="center"/>
    </xf>
    <xf numFmtId="3" fontId="4" fillId="2" borderId="7" xfId="4" applyNumberFormat="1" applyFont="1" applyFill="1" applyBorder="1" applyAlignment="1">
      <alignment vertical="center"/>
    </xf>
    <xf numFmtId="165" fontId="3" fillId="0" borderId="11" xfId="7" applyNumberFormat="1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165" fontId="3" fillId="0" borderId="12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165" fontId="3" fillId="0" borderId="4" xfId="7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0" applyNumberFormat="1" applyFont="1" applyFill="1" applyBorder="1" applyAlignment="1">
      <alignment vertical="center"/>
    </xf>
    <xf numFmtId="165" fontId="3" fillId="0" borderId="11" xfId="10" applyNumberFormat="1" applyFont="1" applyFill="1" applyBorder="1" applyAlignment="1">
      <alignment vertical="center"/>
    </xf>
    <xf numFmtId="165" fontId="8" fillId="0" borderId="0" xfId="10" applyNumberFormat="1" applyFont="1"/>
    <xf numFmtId="0" fontId="3" fillId="0" borderId="9" xfId="4" applyFont="1" applyBorder="1" applyAlignment="1">
      <alignment horizontal="center" vertical="center"/>
    </xf>
    <xf numFmtId="0" fontId="3" fillId="0" borderId="14" xfId="4" applyFont="1" applyBorder="1" applyAlignment="1">
      <alignment vertical="center"/>
    </xf>
    <xf numFmtId="0" fontId="3" fillId="0" borderId="2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3" fillId="0" borderId="7" xfId="4" applyFont="1" applyBorder="1" applyAlignment="1">
      <alignment horizontal="center" vertical="center"/>
    </xf>
    <xf numFmtId="0" fontId="3" fillId="0" borderId="6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0" fontId="3" fillId="0" borderId="8" xfId="4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3" fillId="0" borderId="2" xfId="4" applyFont="1" applyBorder="1" applyAlignment="1">
      <alignment vertical="center"/>
    </xf>
    <xf numFmtId="10" fontId="3" fillId="0" borderId="12" xfId="7" applyNumberFormat="1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5" xfId="7" applyNumberFormat="1" applyFont="1" applyBorder="1" applyAlignment="1">
      <alignment vertical="center"/>
    </xf>
    <xf numFmtId="0" fontId="3" fillId="0" borderId="7" xfId="4" applyFont="1" applyBorder="1" applyAlignment="1">
      <alignment vertical="center"/>
    </xf>
    <xf numFmtId="10" fontId="3" fillId="0" borderId="11" xfId="7" applyNumberFormat="1" applyFont="1" applyBorder="1" applyAlignment="1">
      <alignment vertical="center"/>
    </xf>
    <xf numFmtId="0" fontId="3" fillId="0" borderId="4" xfId="4" applyFont="1" applyBorder="1" applyAlignment="1">
      <alignment vertical="center"/>
    </xf>
    <xf numFmtId="10" fontId="3" fillId="0" borderId="4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0" fontId="4" fillId="2" borderId="7" xfId="4" applyFont="1" applyFill="1" applyBorder="1" applyAlignment="1">
      <alignment vertical="center"/>
    </xf>
    <xf numFmtId="9" fontId="4" fillId="2" borderId="11" xfId="7" applyFont="1" applyFill="1" applyBorder="1" applyAlignment="1">
      <alignment vertical="center"/>
    </xf>
    <xf numFmtId="0" fontId="4" fillId="2" borderId="4" xfId="4" applyFont="1" applyFill="1" applyBorder="1" applyAlignment="1">
      <alignment vertical="center"/>
    </xf>
    <xf numFmtId="9" fontId="4" fillId="2" borderId="4" xfId="7" applyFont="1" applyFill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3" fontId="3" fillId="0" borderId="2" xfId="4" applyNumberFormat="1" applyFont="1" applyBorder="1" applyAlignment="1">
      <alignment vertical="center"/>
    </xf>
    <xf numFmtId="3" fontId="3" fillId="0" borderId="7" xfId="4" applyNumberFormat="1" applyFont="1" applyBorder="1" applyAlignment="1">
      <alignment vertical="center"/>
    </xf>
    <xf numFmtId="0" fontId="2" fillId="0" borderId="0" xfId="4"/>
    <xf numFmtId="0" fontId="3" fillId="0" borderId="5" xfId="4" applyFont="1" applyBorder="1" applyAlignment="1">
      <alignment horizontal="center" vertical="center"/>
    </xf>
    <xf numFmtId="0" fontId="4" fillId="2" borderId="0" xfId="4" applyNumberFormat="1" applyFont="1" applyFill="1" applyBorder="1" applyAlignment="1">
      <alignment vertical="center"/>
    </xf>
    <xf numFmtId="0" fontId="4" fillId="2" borderId="0" xfId="4" applyFont="1" applyFill="1" applyBorder="1" applyAlignment="1">
      <alignment vertical="center"/>
    </xf>
    <xf numFmtId="9" fontId="4" fillId="2" borderId="0" xfId="7" applyFont="1" applyFill="1" applyBorder="1" applyAlignment="1">
      <alignment vertical="center"/>
    </xf>
    <xf numFmtId="165" fontId="4" fillId="2" borderId="0" xfId="4" applyNumberFormat="1" applyFont="1" applyFill="1" applyBorder="1" applyAlignment="1">
      <alignment vertical="center"/>
    </xf>
    <xf numFmtId="165" fontId="3" fillId="0" borderId="11" xfId="7" applyNumberFormat="1" applyFont="1" applyBorder="1" applyAlignment="1">
      <alignment vertical="center"/>
    </xf>
    <xf numFmtId="165" fontId="3" fillId="0" borderId="10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0" fontId="3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top" wrapText="1"/>
    </xf>
    <xf numFmtId="0" fontId="20" fillId="0" borderId="0" xfId="0" applyFont="1"/>
    <xf numFmtId="166" fontId="5" fillId="3" borderId="3" xfId="3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6" fontId="10" fillId="0" borderId="3" xfId="3" applyNumberFormat="1" applyFont="1" applyBorder="1" applyAlignment="1">
      <alignment horizontal="center"/>
    </xf>
    <xf numFmtId="165" fontId="10" fillId="0" borderId="3" xfId="10" applyNumberFormat="1" applyFont="1" applyBorder="1" applyAlignment="1">
      <alignment horizontal="center"/>
    </xf>
    <xf numFmtId="166" fontId="10" fillId="0" borderId="5" xfId="3" applyNumberFormat="1" applyFont="1" applyBorder="1" applyAlignment="1">
      <alignment horizontal="center"/>
    </xf>
    <xf numFmtId="165" fontId="10" fillId="0" borderId="5" xfId="10" applyNumberFormat="1" applyFont="1" applyBorder="1" applyAlignment="1">
      <alignment horizontal="center"/>
    </xf>
    <xf numFmtId="166" fontId="10" fillId="2" borderId="3" xfId="3" applyNumberFormat="1" applyFont="1" applyFill="1" applyBorder="1" applyAlignment="1">
      <alignment horizontal="center"/>
    </xf>
    <xf numFmtId="165" fontId="10" fillId="2" borderId="3" xfId="1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left" wrapText="1" indent="1"/>
    </xf>
    <xf numFmtId="166" fontId="10" fillId="0" borderId="14" xfId="3" applyNumberFormat="1" applyFont="1" applyBorder="1" applyAlignment="1">
      <alignment horizontal="center"/>
    </xf>
    <xf numFmtId="165" fontId="10" fillId="0" borderId="14" xfId="1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wrapText="1"/>
    </xf>
    <xf numFmtId="0" fontId="4" fillId="2" borderId="2" xfId="4" applyFont="1" applyFill="1" applyBorder="1" applyAlignment="1">
      <alignment horizontal="center" wrapText="1"/>
    </xf>
    <xf numFmtId="0" fontId="4" fillId="2" borderId="14" xfId="4" applyFont="1" applyFill="1" applyBorder="1" applyAlignment="1">
      <alignment horizontal="center" wrapText="1"/>
    </xf>
    <xf numFmtId="0" fontId="4" fillId="2" borderId="5" xfId="4" applyFont="1" applyFill="1" applyBorder="1" applyAlignment="1">
      <alignment horizontal="center" wrapText="1"/>
    </xf>
    <xf numFmtId="0" fontId="19" fillId="2" borderId="9" xfId="4" applyFont="1" applyFill="1" applyBorder="1" applyAlignment="1">
      <alignment horizontal="center" vertical="center"/>
    </xf>
    <xf numFmtId="0" fontId="19" fillId="2" borderId="8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/>
    </xf>
    <xf numFmtId="0" fontId="15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15" fillId="2" borderId="2" xfId="4" applyFont="1" applyFill="1" applyBorder="1" applyAlignment="1">
      <alignment horizontal="center" vertical="top"/>
    </xf>
    <xf numFmtId="0" fontId="15" fillId="2" borderId="7" xfId="4" applyFont="1" applyFill="1" applyBorder="1" applyAlignment="1">
      <alignment horizontal="center" vertical="top"/>
    </xf>
    <xf numFmtId="0" fontId="12" fillId="2" borderId="12" xfId="4" applyFont="1" applyFill="1" applyBorder="1" applyAlignment="1">
      <alignment horizontal="center" vertical="top" wrapText="1"/>
    </xf>
    <xf numFmtId="0" fontId="12" fillId="2" borderId="11" xfId="4" applyFont="1" applyFill="1" applyBorder="1" applyAlignment="1">
      <alignment horizontal="center" vertical="top" wrapText="1"/>
    </xf>
    <xf numFmtId="0" fontId="15" fillId="2" borderId="5" xfId="4" applyFont="1" applyFill="1" applyBorder="1" applyAlignment="1">
      <alignment horizontal="center" vertical="top"/>
    </xf>
    <xf numFmtId="0" fontId="15" fillId="2" borderId="6" xfId="4" applyFont="1" applyFill="1" applyBorder="1" applyAlignment="1">
      <alignment horizontal="center" vertical="top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15</xdr:row>
      <xdr:rowOff>0</xdr:rowOff>
    </xdr:from>
    <xdr:to>
      <xdr:col>16</xdr:col>
      <xdr:colOff>365760</xdr:colOff>
      <xdr:row>31</xdr:row>
      <xdr:rowOff>41910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C940BA3-5B91-47BF-8996-38D428034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0" y="4508500"/>
          <a:ext cx="5242560" cy="42519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68</xdr:row>
      <xdr:rowOff>161925</xdr:rowOff>
    </xdr:from>
    <xdr:to>
      <xdr:col>11</xdr:col>
      <xdr:colOff>167614</xdr:colOff>
      <xdr:row>85</xdr:row>
      <xdr:rowOff>148489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A7B44D9-C178-4458-A613-A8174BEA1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1991975"/>
          <a:ext cx="8492464" cy="3225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11</xdr:col>
      <xdr:colOff>119526</xdr:colOff>
      <xdr:row>68</xdr:row>
      <xdr:rowOff>177800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999D41D-7725-4A24-9A1A-F7831CEF7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400800"/>
          <a:ext cx="8863476" cy="5518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38</xdr:row>
      <xdr:rowOff>0</xdr:rowOff>
    </xdr:from>
    <xdr:to>
      <xdr:col>21</xdr:col>
      <xdr:colOff>604243</xdr:colOff>
      <xdr:row>54</xdr:row>
      <xdr:rowOff>116098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04EEBF7-BA24-47EC-B94C-85B444337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2725" y="6905625"/>
          <a:ext cx="8529043" cy="316409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21</xdr:col>
      <xdr:colOff>598147</xdr:colOff>
      <xdr:row>76</xdr:row>
      <xdr:rowOff>67326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B31E9D53-DF44-4F5B-A244-21A34E24C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2725" y="11096625"/>
          <a:ext cx="8522947" cy="31153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554752</xdr:colOff>
      <xdr:row>57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E42C425-060E-43C2-A355-4C002DF4F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19850"/>
          <a:ext cx="6803152" cy="4235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35954</xdr:rowOff>
    </xdr:from>
    <xdr:to>
      <xdr:col>7</xdr:col>
      <xdr:colOff>558800</xdr:colOff>
      <xdr:row>81</xdr:row>
      <xdr:rowOff>83056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28D5A456-B702-444B-8B14-D0D88EAAB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703954"/>
          <a:ext cx="6807200" cy="42825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10</xdr:col>
      <xdr:colOff>597386</xdr:colOff>
      <xdr:row>53</xdr:row>
      <xdr:rowOff>10950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1A3B2A0-1357-4D30-9A72-7ADA7EE48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515100"/>
          <a:ext cx="8541236" cy="3249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30</xdr:row>
      <xdr:rowOff>161925</xdr:rowOff>
    </xdr:from>
    <xdr:to>
      <xdr:col>11</xdr:col>
      <xdr:colOff>207622</xdr:colOff>
      <xdr:row>47</xdr:row>
      <xdr:rowOff>38751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E89609B-CF3C-4F3A-B4E7-AFB915C2E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5610225"/>
          <a:ext cx="8522947" cy="31153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227819</xdr:colOff>
      <xdr:row>99</xdr:row>
      <xdr:rowOff>39925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27329A2F-B882-479D-8F84-B52068256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963775"/>
          <a:ext cx="8571719" cy="3468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wa_Szelag\Desktop\PZPM_CEP_RAPORT_WSZYSTKIE_POJAZDY_NOWE_SIERPIE&#323;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POJAZDY - tabele i wykresy (2)"/>
      <sheetName val="POJAZDY - tabele i wykresy (3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tabela (2)"/>
      <sheetName val="SO# - tabela (1)"/>
      <sheetName val="SO# - tabela (2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PN&gt;3.5T - tabela (1)"/>
      <sheetName val="PN&gt;3.5T - tabela (2)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ATV-UTV - tabela (1)"/>
      <sheetName val="ATV-UTV - tabela (2)"/>
      <sheetName val="Ciągniki rolnicze - tabela (1)"/>
      <sheetName val="Ciągniki rolnicze - tabela (2)"/>
      <sheetName val="Microcar - tabela (1)"/>
      <sheetName val="Microcar - tabel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G21">
            <v>1793</v>
          </cell>
          <cell r="H21">
            <v>1079</v>
          </cell>
        </row>
        <row r="44">
          <cell r="G44" t="str">
            <v>2021
Jan - Aug</v>
          </cell>
          <cell r="H44" t="str">
            <v>2020
Jan - Aug</v>
          </cell>
        </row>
        <row r="45">
          <cell r="C45" t="str">
            <v>TRAILERS</v>
          </cell>
        </row>
        <row r="51">
          <cell r="C51" t="str">
            <v>SEMI-TRAILERS</v>
          </cell>
          <cell r="G51">
            <v>19263</v>
          </cell>
          <cell r="H51">
            <v>8296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10A8B-0B88-42E8-9D72-0F84C871EF3A}">
  <dimension ref="A1:H34"/>
  <sheetViews>
    <sheetView showGridLines="0" tabSelected="1" zoomScaleNormal="100" workbookViewId="0"/>
  </sheetViews>
  <sheetFormatPr defaultRowHeight="14.5" x14ac:dyDescent="0.35"/>
  <cols>
    <col min="1" max="1" width="28.1796875" customWidth="1"/>
    <col min="2" max="6" width="11" customWidth="1"/>
    <col min="7" max="7" width="10.453125" customWidth="1"/>
    <col min="8" max="8" width="10" bestFit="1" customWidth="1"/>
  </cols>
  <sheetData>
    <row r="1" spans="1:8" x14ac:dyDescent="0.35">
      <c r="A1" s="92" t="s">
        <v>106</v>
      </c>
      <c r="G1" s="49">
        <v>44414</v>
      </c>
    </row>
    <row r="2" spans="1:8" x14ac:dyDescent="0.35">
      <c r="G2" s="1" t="s">
        <v>107</v>
      </c>
    </row>
    <row r="3" spans="1:8" ht="26.15" customHeight="1" x14ac:dyDescent="0.35">
      <c r="A3" s="104" t="s">
        <v>108</v>
      </c>
      <c r="B3" s="105"/>
      <c r="C3" s="105"/>
      <c r="D3" s="105"/>
      <c r="E3" s="105"/>
      <c r="F3" s="105"/>
      <c r="G3" s="106"/>
    </row>
    <row r="4" spans="1:8" ht="26.15" customHeight="1" x14ac:dyDescent="0.35">
      <c r="A4" s="4"/>
      <c r="B4" s="93" t="s">
        <v>124</v>
      </c>
      <c r="C4" s="93" t="s">
        <v>125</v>
      </c>
      <c r="D4" s="94" t="s">
        <v>109</v>
      </c>
      <c r="E4" s="93" t="s">
        <v>126</v>
      </c>
      <c r="F4" s="93" t="s">
        <v>127</v>
      </c>
      <c r="G4" s="94" t="s">
        <v>109</v>
      </c>
    </row>
    <row r="5" spans="1:8" ht="26.15" customHeight="1" x14ac:dyDescent="0.35">
      <c r="A5" s="2" t="s">
        <v>110</v>
      </c>
      <c r="B5" s="95">
        <v>5837</v>
      </c>
      <c r="C5" s="95">
        <v>5743</v>
      </c>
      <c r="D5" s="96">
        <v>1.6367752045969075E-2</v>
      </c>
      <c r="E5" s="95">
        <v>56542</v>
      </c>
      <c r="F5" s="95">
        <v>45117</v>
      </c>
      <c r="G5" s="96">
        <v>0.25323048961588768</v>
      </c>
    </row>
    <row r="6" spans="1:8" ht="26.15" customHeight="1" x14ac:dyDescent="0.35">
      <c r="A6" s="3" t="s">
        <v>111</v>
      </c>
      <c r="B6" s="97">
        <v>1064</v>
      </c>
      <c r="C6" s="97">
        <v>996</v>
      </c>
      <c r="D6" s="98">
        <v>6.8273092369477872E-2</v>
      </c>
      <c r="E6" s="97">
        <v>9406</v>
      </c>
      <c r="F6" s="97">
        <v>6652</v>
      </c>
      <c r="G6" s="98">
        <v>0.41401082381238719</v>
      </c>
    </row>
    <row r="7" spans="1:8" ht="26.15" customHeight="1" x14ac:dyDescent="0.35">
      <c r="A7" s="19" t="s">
        <v>112</v>
      </c>
      <c r="B7" s="97">
        <v>130</v>
      </c>
      <c r="C7" s="97">
        <v>104</v>
      </c>
      <c r="D7" s="98">
        <v>0.25</v>
      </c>
      <c r="E7" s="97">
        <v>1704</v>
      </c>
      <c r="F7" s="97">
        <v>1076</v>
      </c>
      <c r="G7" s="98">
        <v>0.58364312267657992</v>
      </c>
    </row>
    <row r="8" spans="1:8" ht="26.15" customHeight="1" x14ac:dyDescent="0.35">
      <c r="A8" s="19" t="s">
        <v>113</v>
      </c>
      <c r="B8" s="97">
        <v>3896</v>
      </c>
      <c r="C8" s="97">
        <v>4092</v>
      </c>
      <c r="D8" s="98">
        <v>-4.7898338220918824E-2</v>
      </c>
      <c r="E8" s="97">
        <v>39145</v>
      </c>
      <c r="F8" s="97">
        <v>32493</v>
      </c>
      <c r="G8" s="98">
        <v>0.20472101683439514</v>
      </c>
    </row>
    <row r="9" spans="1:8" ht="26.15" customHeight="1" x14ac:dyDescent="0.35">
      <c r="A9" s="19" t="s">
        <v>114</v>
      </c>
      <c r="B9" s="97">
        <v>747</v>
      </c>
      <c r="C9" s="97">
        <v>551</v>
      </c>
      <c r="D9" s="98">
        <v>0.35571687840290389</v>
      </c>
      <c r="E9" s="97">
        <v>6285</v>
      </c>
      <c r="F9" s="97">
        <v>4896</v>
      </c>
      <c r="G9" s="98">
        <v>0.28370098039215685</v>
      </c>
    </row>
    <row r="10" spans="1:8" ht="26.15" customHeight="1" x14ac:dyDescent="0.35">
      <c r="A10" s="19" t="s">
        <v>115</v>
      </c>
      <c r="B10" s="97">
        <v>0</v>
      </c>
      <c r="C10" s="97">
        <v>0</v>
      </c>
      <c r="D10" s="98"/>
      <c r="E10" s="97">
        <v>2</v>
      </c>
      <c r="F10" s="97">
        <v>0</v>
      </c>
      <c r="G10" s="98"/>
    </row>
    <row r="11" spans="1:8" ht="26.15" customHeight="1" x14ac:dyDescent="0.35">
      <c r="A11" s="2" t="s">
        <v>116</v>
      </c>
      <c r="B11" s="95">
        <v>2405</v>
      </c>
      <c r="C11" s="95">
        <v>921</v>
      </c>
      <c r="D11" s="96">
        <v>1.6112920738327903</v>
      </c>
      <c r="E11" s="95">
        <v>19263</v>
      </c>
      <c r="F11" s="95">
        <v>8296</v>
      </c>
      <c r="G11" s="96">
        <v>1.3219623915139826</v>
      </c>
    </row>
    <row r="12" spans="1:8" ht="26.15" customHeight="1" x14ac:dyDescent="0.35">
      <c r="A12" s="3" t="s">
        <v>117</v>
      </c>
      <c r="B12" s="97">
        <v>2400</v>
      </c>
      <c r="C12" s="97">
        <v>921</v>
      </c>
      <c r="D12" s="98">
        <v>1.6058631921824102</v>
      </c>
      <c r="E12" s="97">
        <v>19252</v>
      </c>
      <c r="F12" s="97">
        <v>8288</v>
      </c>
      <c r="G12" s="98">
        <v>1.3228764478764479</v>
      </c>
    </row>
    <row r="13" spans="1:8" ht="26.15" customHeight="1" x14ac:dyDescent="0.35">
      <c r="A13" s="19" t="s">
        <v>118</v>
      </c>
      <c r="B13" s="97">
        <v>5</v>
      </c>
      <c r="C13" s="97">
        <v>0</v>
      </c>
      <c r="D13" s="98"/>
      <c r="E13" s="97">
        <v>11</v>
      </c>
      <c r="F13" s="97">
        <v>8</v>
      </c>
      <c r="G13" s="98">
        <v>0.375</v>
      </c>
    </row>
    <row r="14" spans="1:8" ht="26.15" customHeight="1" x14ac:dyDescent="0.35">
      <c r="A14" s="5" t="s">
        <v>119</v>
      </c>
      <c r="B14" s="99">
        <v>8242</v>
      </c>
      <c r="C14" s="99">
        <v>6664</v>
      </c>
      <c r="D14" s="100">
        <v>0.23679471788715478</v>
      </c>
      <c r="E14" s="99">
        <v>75805</v>
      </c>
      <c r="F14" s="99">
        <v>53413</v>
      </c>
      <c r="G14" s="100">
        <v>0.41922378447194508</v>
      </c>
      <c r="H14" s="30"/>
    </row>
    <row r="15" spans="1:8" ht="14.25" customHeight="1" x14ac:dyDescent="0.35">
      <c r="A15" s="101" t="s">
        <v>120</v>
      </c>
    </row>
    <row r="16" spans="1:8" x14ac:dyDescent="0.35">
      <c r="A16" s="13" t="s">
        <v>62</v>
      </c>
    </row>
    <row r="17" spans="1:8" x14ac:dyDescent="0.35">
      <c r="A17" s="13"/>
    </row>
    <row r="18" spans="1:8" x14ac:dyDescent="0.35">
      <c r="A18" s="13"/>
    </row>
    <row r="19" spans="1:8" x14ac:dyDescent="0.35">
      <c r="G19" s="1" t="s">
        <v>107</v>
      </c>
    </row>
    <row r="20" spans="1:8" ht="26.15" customHeight="1" x14ac:dyDescent="0.35">
      <c r="A20" s="104" t="s">
        <v>121</v>
      </c>
      <c r="B20" s="105"/>
      <c r="C20" s="105"/>
      <c r="D20" s="105"/>
      <c r="E20" s="105"/>
      <c r="F20" s="105"/>
      <c r="G20" s="106"/>
    </row>
    <row r="21" spans="1:8" ht="26.15" customHeight="1" x14ac:dyDescent="0.35">
      <c r="A21" s="4"/>
      <c r="B21" s="93" t="s">
        <v>124</v>
      </c>
      <c r="C21" s="93" t="s">
        <v>125</v>
      </c>
      <c r="D21" s="94" t="s">
        <v>109</v>
      </c>
      <c r="E21" s="93" t="s">
        <v>126</v>
      </c>
      <c r="F21" s="93" t="s">
        <v>127</v>
      </c>
      <c r="G21" s="94" t="s">
        <v>109</v>
      </c>
    </row>
    <row r="22" spans="1:8" ht="26.15" customHeight="1" x14ac:dyDescent="0.35">
      <c r="A22" s="2" t="s">
        <v>122</v>
      </c>
      <c r="B22" s="95">
        <v>234</v>
      </c>
      <c r="C22" s="95">
        <v>173</v>
      </c>
      <c r="D22" s="96">
        <v>0.35260115606936426</v>
      </c>
      <c r="E22" s="95">
        <v>1793</v>
      </c>
      <c r="F22" s="95">
        <v>1079</v>
      </c>
      <c r="G22" s="96">
        <v>0.66172381835032446</v>
      </c>
    </row>
    <row r="23" spans="1:8" ht="26.15" customHeight="1" x14ac:dyDescent="0.35">
      <c r="A23" s="3" t="s">
        <v>111</v>
      </c>
      <c r="B23" s="97">
        <v>233</v>
      </c>
      <c r="C23" s="97">
        <v>171</v>
      </c>
      <c r="D23" s="98">
        <v>0.36257309941520477</v>
      </c>
      <c r="E23" s="97">
        <v>1775</v>
      </c>
      <c r="F23" s="97">
        <v>1062</v>
      </c>
      <c r="G23" s="98">
        <v>0.67137476459510359</v>
      </c>
    </row>
    <row r="24" spans="1:8" ht="26.15" customHeight="1" x14ac:dyDescent="0.35">
      <c r="A24" s="3" t="s">
        <v>112</v>
      </c>
      <c r="B24" s="97">
        <v>1</v>
      </c>
      <c r="C24" s="97">
        <v>2</v>
      </c>
      <c r="D24" s="98">
        <v>-0.5</v>
      </c>
      <c r="E24" s="97">
        <v>18</v>
      </c>
      <c r="F24" s="97">
        <v>17</v>
      </c>
      <c r="G24" s="98">
        <v>5.8823529411764719E-2</v>
      </c>
    </row>
    <row r="25" spans="1:8" ht="26.15" customHeight="1" x14ac:dyDescent="0.35">
      <c r="A25" s="2" t="s">
        <v>123</v>
      </c>
      <c r="B25" s="95">
        <v>2404</v>
      </c>
      <c r="C25" s="95">
        <v>921</v>
      </c>
      <c r="D25" s="96">
        <v>1.6102062975027143</v>
      </c>
      <c r="E25" s="95">
        <v>19249</v>
      </c>
      <c r="F25" s="95">
        <v>8288</v>
      </c>
      <c r="G25" s="96">
        <v>1.3225144787644787</v>
      </c>
    </row>
    <row r="26" spans="1:8" ht="26.15" customHeight="1" x14ac:dyDescent="0.35">
      <c r="A26" s="20" t="s">
        <v>117</v>
      </c>
      <c r="B26" s="102">
        <v>2400</v>
      </c>
      <c r="C26" s="102">
        <v>921</v>
      </c>
      <c r="D26" s="103">
        <v>1.6058631921824102</v>
      </c>
      <c r="E26" s="102">
        <v>19240</v>
      </c>
      <c r="F26" s="102">
        <v>8281</v>
      </c>
      <c r="G26" s="103">
        <v>1.3233908948194664</v>
      </c>
    </row>
    <row r="27" spans="1:8" ht="26.15" customHeight="1" x14ac:dyDescent="0.35">
      <c r="A27" s="3" t="s">
        <v>118</v>
      </c>
      <c r="B27" s="97">
        <v>4</v>
      </c>
      <c r="C27" s="97">
        <v>0</v>
      </c>
      <c r="D27" s="98"/>
      <c r="E27" s="97">
        <v>9</v>
      </c>
      <c r="F27" s="97">
        <v>7</v>
      </c>
      <c r="G27" s="98">
        <v>0.28571428571428581</v>
      </c>
    </row>
    <row r="28" spans="1:8" ht="26.15" customHeight="1" x14ac:dyDescent="0.35">
      <c r="A28" s="5" t="s">
        <v>119</v>
      </c>
      <c r="B28" s="99">
        <v>2638</v>
      </c>
      <c r="C28" s="99">
        <v>1094</v>
      </c>
      <c r="D28" s="100">
        <v>1.4113345521023768</v>
      </c>
      <c r="E28" s="99">
        <v>21042</v>
      </c>
      <c r="F28" s="99">
        <v>9367</v>
      </c>
      <c r="G28" s="100">
        <v>1.2463969253763212</v>
      </c>
      <c r="H28" s="30"/>
    </row>
    <row r="29" spans="1:8" ht="10.5" customHeight="1" x14ac:dyDescent="0.35">
      <c r="A29" s="101" t="s">
        <v>120</v>
      </c>
    </row>
    <row r="30" spans="1:8" x14ac:dyDescent="0.35">
      <c r="A30" s="13" t="s">
        <v>62</v>
      </c>
    </row>
    <row r="31" spans="1:8" x14ac:dyDescent="0.35">
      <c r="A31" s="13"/>
    </row>
    <row r="34" spans="2:2" x14ac:dyDescent="0.35">
      <c r="B34" s="52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showGridLines="0" zoomScaleNormal="100" workbookViewId="0">
      <selection activeCell="L12" sqref="L12"/>
    </sheetView>
  </sheetViews>
  <sheetFormatPr defaultRowHeight="14.5" x14ac:dyDescent="0.35"/>
  <cols>
    <col min="1" max="1" width="8" customWidth="1"/>
    <col min="2" max="2" width="22.81640625" customWidth="1"/>
    <col min="3" max="7" width="11.7265625" customWidth="1"/>
    <col min="8" max="10" width="9" customWidth="1"/>
  </cols>
  <sheetData>
    <row r="1" spans="1:10" x14ac:dyDescent="0.35">
      <c r="A1" t="s">
        <v>28</v>
      </c>
      <c r="G1" s="49">
        <v>44447</v>
      </c>
    </row>
    <row r="2" spans="1:10" ht="14.5" customHeight="1" x14ac:dyDescent="0.35">
      <c r="A2" s="107" t="s">
        <v>27</v>
      </c>
      <c r="B2" s="107"/>
      <c r="C2" s="107"/>
      <c r="D2" s="107"/>
      <c r="E2" s="107"/>
      <c r="F2" s="107"/>
      <c r="G2" s="107"/>
      <c r="H2" s="21"/>
      <c r="I2" s="21"/>
      <c r="J2" s="21"/>
    </row>
    <row r="3" spans="1:10" ht="14.5" customHeight="1" x14ac:dyDescent="0.35">
      <c r="A3" s="108" t="s">
        <v>26</v>
      </c>
      <c r="B3" s="108"/>
      <c r="C3" s="108"/>
      <c r="D3" s="108"/>
      <c r="E3" s="108"/>
      <c r="F3" s="108"/>
      <c r="G3" s="108"/>
      <c r="H3" s="22"/>
      <c r="I3" s="22"/>
      <c r="J3" s="22"/>
    </row>
    <row r="4" spans="1:10" ht="14.5" customHeight="1" x14ac:dyDescent="0.3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5" customHeight="1" x14ac:dyDescent="0.35">
      <c r="A5" s="109" t="s">
        <v>0</v>
      </c>
      <c r="B5" s="111" t="s">
        <v>1</v>
      </c>
      <c r="C5" s="113" t="s">
        <v>103</v>
      </c>
      <c r="D5" s="114"/>
      <c r="E5" s="114"/>
      <c r="F5" s="114"/>
      <c r="G5" s="115"/>
    </row>
    <row r="6" spans="1:10" ht="14.5" customHeight="1" x14ac:dyDescent="0.35">
      <c r="A6" s="110"/>
      <c r="B6" s="112"/>
      <c r="C6" s="116" t="s">
        <v>104</v>
      </c>
      <c r="D6" s="117"/>
      <c r="E6" s="117"/>
      <c r="F6" s="117"/>
      <c r="G6" s="118"/>
    </row>
    <row r="7" spans="1:10" ht="14.5" customHeight="1" x14ac:dyDescent="0.35">
      <c r="A7" s="110"/>
      <c r="B7" s="110"/>
      <c r="C7" s="119">
        <v>2021</v>
      </c>
      <c r="D7" s="120"/>
      <c r="E7" s="123">
        <v>2020</v>
      </c>
      <c r="F7" s="120"/>
      <c r="G7" s="125" t="s">
        <v>3</v>
      </c>
    </row>
    <row r="8" spans="1:10" ht="14.5" customHeight="1" x14ac:dyDescent="0.35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10" ht="14.5" customHeight="1" x14ac:dyDescent="0.35">
      <c r="A9" s="126"/>
      <c r="B9" s="126"/>
      <c r="C9" s="18" t="s">
        <v>6</v>
      </c>
      <c r="D9" s="39" t="s">
        <v>2</v>
      </c>
      <c r="E9" s="90" t="s">
        <v>6</v>
      </c>
      <c r="F9" s="39" t="s">
        <v>2</v>
      </c>
      <c r="G9" s="128" t="s">
        <v>7</v>
      </c>
    </row>
    <row r="10" spans="1:10" ht="14.5" customHeight="1" x14ac:dyDescent="0.35">
      <c r="A10" s="127"/>
      <c r="B10" s="127"/>
      <c r="C10" s="17" t="s">
        <v>8</v>
      </c>
      <c r="D10" s="91" t="s">
        <v>9</v>
      </c>
      <c r="E10" s="7" t="s">
        <v>8</v>
      </c>
      <c r="F10" s="91" t="s">
        <v>9</v>
      </c>
      <c r="G10" s="129"/>
    </row>
    <row r="11" spans="1:10" ht="14.5" customHeight="1" x14ac:dyDescent="0.35">
      <c r="A11" s="53">
        <v>1</v>
      </c>
      <c r="B11" s="54" t="s">
        <v>14</v>
      </c>
      <c r="C11" s="59">
        <v>5338</v>
      </c>
      <c r="D11" s="60">
        <v>0.25368310997053511</v>
      </c>
      <c r="E11" s="61">
        <v>1854</v>
      </c>
      <c r="F11" s="62">
        <v>0.19792889932742608</v>
      </c>
      <c r="G11" s="63">
        <v>1.8791801510248112</v>
      </c>
    </row>
    <row r="12" spans="1:10" ht="14.5" customHeight="1" x14ac:dyDescent="0.35">
      <c r="A12" s="55">
        <v>2</v>
      </c>
      <c r="B12" s="56" t="s">
        <v>15</v>
      </c>
      <c r="C12" s="64">
        <v>4318</v>
      </c>
      <c r="D12" s="65">
        <v>0.20520863035833095</v>
      </c>
      <c r="E12" s="66">
        <v>1495</v>
      </c>
      <c r="F12" s="67">
        <v>0.15960286110814562</v>
      </c>
      <c r="G12" s="68">
        <v>1.8882943143812709</v>
      </c>
    </row>
    <row r="13" spans="1:10" ht="14.5" customHeight="1" x14ac:dyDescent="0.35">
      <c r="A13" s="55">
        <v>3</v>
      </c>
      <c r="B13" s="56" t="s">
        <v>16</v>
      </c>
      <c r="C13" s="64">
        <v>2448</v>
      </c>
      <c r="D13" s="65">
        <v>0.11633875106928999</v>
      </c>
      <c r="E13" s="66">
        <v>1287</v>
      </c>
      <c r="F13" s="67">
        <v>0.137397245649621</v>
      </c>
      <c r="G13" s="68">
        <v>0.90209790209790208</v>
      </c>
    </row>
    <row r="14" spans="1:10" ht="14.5" customHeight="1" x14ac:dyDescent="0.35">
      <c r="A14" s="55">
        <v>4</v>
      </c>
      <c r="B14" s="56" t="s">
        <v>17</v>
      </c>
      <c r="C14" s="64">
        <v>1887</v>
      </c>
      <c r="D14" s="65">
        <v>8.9677787282577706E-2</v>
      </c>
      <c r="E14" s="66">
        <v>661</v>
      </c>
      <c r="F14" s="67">
        <v>7.0566883740792147E-2</v>
      </c>
      <c r="G14" s="68">
        <v>1.8547655068078668</v>
      </c>
    </row>
    <row r="15" spans="1:10" ht="14.5" customHeight="1" x14ac:dyDescent="0.35">
      <c r="A15" s="57">
        <v>5</v>
      </c>
      <c r="B15" s="58" t="s">
        <v>18</v>
      </c>
      <c r="C15" s="69">
        <v>745</v>
      </c>
      <c r="D15" s="70">
        <v>3.540537971675696E-2</v>
      </c>
      <c r="E15" s="71">
        <v>347</v>
      </c>
      <c r="F15" s="72">
        <v>3.7044945019750183E-2</v>
      </c>
      <c r="G15" s="73">
        <v>1.1469740634005765</v>
      </c>
    </row>
    <row r="16" spans="1:10" ht="14.5" customHeight="1" x14ac:dyDescent="0.35">
      <c r="A16" s="53">
        <v>6</v>
      </c>
      <c r="B16" s="54" t="s">
        <v>20</v>
      </c>
      <c r="C16" s="59">
        <v>574</v>
      </c>
      <c r="D16" s="60">
        <v>2.7278775781769793E-2</v>
      </c>
      <c r="E16" s="61">
        <v>294</v>
      </c>
      <c r="F16" s="62">
        <v>3.1386783388491511E-2</v>
      </c>
      <c r="G16" s="63">
        <v>0.95238095238095233</v>
      </c>
    </row>
    <row r="17" spans="1:7" ht="14.5" customHeight="1" x14ac:dyDescent="0.35">
      <c r="A17" s="55">
        <v>7</v>
      </c>
      <c r="B17" s="56" t="s">
        <v>19</v>
      </c>
      <c r="C17" s="64">
        <v>438</v>
      </c>
      <c r="D17" s="65">
        <v>2.0815511833475905E-2</v>
      </c>
      <c r="E17" s="66">
        <v>413</v>
      </c>
      <c r="F17" s="67">
        <v>4.4090957617166651E-2</v>
      </c>
      <c r="G17" s="68">
        <v>6.0532687651331685E-2</v>
      </c>
    </row>
    <row r="18" spans="1:7" ht="14.5" customHeight="1" x14ac:dyDescent="0.35">
      <c r="A18" s="55"/>
      <c r="B18" s="56" t="s">
        <v>55</v>
      </c>
      <c r="C18" s="64">
        <v>438</v>
      </c>
      <c r="D18" s="65">
        <v>2.0815511833475905E-2</v>
      </c>
      <c r="E18" s="66">
        <v>199</v>
      </c>
      <c r="F18" s="67">
        <v>2.1244795558876907E-2</v>
      </c>
      <c r="G18" s="68">
        <v>1.2010050251256281</v>
      </c>
    </row>
    <row r="19" spans="1:7" ht="14.5" customHeight="1" x14ac:dyDescent="0.35">
      <c r="A19" s="55">
        <v>9</v>
      </c>
      <c r="B19" s="56" t="s">
        <v>85</v>
      </c>
      <c r="C19" s="64">
        <v>325</v>
      </c>
      <c r="D19" s="65">
        <v>1.54452998764376E-2</v>
      </c>
      <c r="E19" s="66">
        <v>225</v>
      </c>
      <c r="F19" s="67">
        <v>2.4020497491192484E-2</v>
      </c>
      <c r="G19" s="68">
        <v>0.44444444444444442</v>
      </c>
    </row>
    <row r="20" spans="1:7" ht="14.5" customHeight="1" x14ac:dyDescent="0.35">
      <c r="A20" s="57">
        <v>10</v>
      </c>
      <c r="B20" s="58" t="s">
        <v>57</v>
      </c>
      <c r="C20" s="69">
        <v>319</v>
      </c>
      <c r="D20" s="70">
        <v>1.5160155878718754E-2</v>
      </c>
      <c r="E20" s="71">
        <v>71</v>
      </c>
      <c r="F20" s="72">
        <v>7.579801430554073E-3</v>
      </c>
      <c r="G20" s="73">
        <v>3.492957746478873</v>
      </c>
    </row>
    <row r="21" spans="1:7" ht="14.5" customHeight="1" x14ac:dyDescent="0.35">
      <c r="A21" s="53">
        <v>11</v>
      </c>
      <c r="B21" s="54" t="s">
        <v>21</v>
      </c>
      <c r="C21" s="59">
        <v>314</v>
      </c>
      <c r="D21" s="60">
        <v>1.4922535880619713E-2</v>
      </c>
      <c r="E21" s="61">
        <v>201</v>
      </c>
      <c r="F21" s="62">
        <v>2.1458311092131952E-2</v>
      </c>
      <c r="G21" s="63">
        <v>0.56218905472636815</v>
      </c>
    </row>
    <row r="22" spans="1:7" ht="14.5" customHeight="1" x14ac:dyDescent="0.35">
      <c r="A22" s="55">
        <v>12</v>
      </c>
      <c r="B22" s="56" t="s">
        <v>22</v>
      </c>
      <c r="C22" s="64">
        <v>258</v>
      </c>
      <c r="D22" s="65">
        <v>1.2261191901910464E-2</v>
      </c>
      <c r="E22" s="66">
        <v>249</v>
      </c>
      <c r="F22" s="67">
        <v>2.6582683890253016E-2</v>
      </c>
      <c r="G22" s="68">
        <v>3.6144578313253017E-2</v>
      </c>
    </row>
    <row r="23" spans="1:7" ht="14.5" customHeight="1" x14ac:dyDescent="0.35">
      <c r="A23" s="55">
        <v>13</v>
      </c>
      <c r="B23" s="56" t="s">
        <v>25</v>
      </c>
      <c r="C23" s="64">
        <v>243</v>
      </c>
      <c r="D23" s="65">
        <v>1.1548331907613344E-2</v>
      </c>
      <c r="E23" s="66">
        <v>151</v>
      </c>
      <c r="F23" s="67">
        <v>1.6120422760755846E-2</v>
      </c>
      <c r="G23" s="68">
        <v>0.60927152317880795</v>
      </c>
    </row>
    <row r="24" spans="1:7" ht="14.5" customHeight="1" x14ac:dyDescent="0.35">
      <c r="A24" s="55">
        <v>14</v>
      </c>
      <c r="B24" s="56" t="s">
        <v>23</v>
      </c>
      <c r="C24" s="64">
        <v>234</v>
      </c>
      <c r="D24" s="65">
        <v>1.1120615911035072E-2</v>
      </c>
      <c r="E24" s="66">
        <v>131</v>
      </c>
      <c r="F24" s="67">
        <v>1.3985267428205403E-2</v>
      </c>
      <c r="G24" s="68">
        <v>0.78625954198473291</v>
      </c>
    </row>
    <row r="25" spans="1:7" ht="14.5" customHeight="1" x14ac:dyDescent="0.35">
      <c r="A25" s="57">
        <v>15</v>
      </c>
      <c r="B25" s="58" t="s">
        <v>86</v>
      </c>
      <c r="C25" s="69">
        <v>225</v>
      </c>
      <c r="D25" s="70">
        <v>1.0692899914456801E-2</v>
      </c>
      <c r="E25" s="71">
        <v>71</v>
      </c>
      <c r="F25" s="72">
        <v>7.579801430554073E-3</v>
      </c>
      <c r="G25" s="73">
        <v>2.1690140845070425</v>
      </c>
    </row>
    <row r="26" spans="1:7" ht="14.5" customHeight="1" x14ac:dyDescent="0.35">
      <c r="A26" s="53">
        <v>16</v>
      </c>
      <c r="B26" s="54" t="s">
        <v>24</v>
      </c>
      <c r="C26" s="59">
        <v>202</v>
      </c>
      <c r="D26" s="60">
        <v>9.5998479232012168E-3</v>
      </c>
      <c r="E26" s="61">
        <v>95</v>
      </c>
      <c r="F26" s="62">
        <v>1.0141987829614604E-2</v>
      </c>
      <c r="G26" s="63">
        <v>1.1263157894736842</v>
      </c>
    </row>
    <row r="27" spans="1:7" ht="14.5" customHeight="1" x14ac:dyDescent="0.35">
      <c r="A27" s="55">
        <v>17</v>
      </c>
      <c r="B27" s="56" t="s">
        <v>82</v>
      </c>
      <c r="C27" s="64">
        <v>184</v>
      </c>
      <c r="D27" s="65">
        <v>8.7444159300446734E-3</v>
      </c>
      <c r="E27" s="66">
        <v>131</v>
      </c>
      <c r="F27" s="67">
        <v>1.3985267428205403E-2</v>
      </c>
      <c r="G27" s="68">
        <v>0.40458015267175562</v>
      </c>
    </row>
    <row r="28" spans="1:7" ht="14.5" customHeight="1" x14ac:dyDescent="0.35">
      <c r="A28" s="55">
        <v>18</v>
      </c>
      <c r="B28" s="56" t="s">
        <v>87</v>
      </c>
      <c r="C28" s="64">
        <v>173</v>
      </c>
      <c r="D28" s="65">
        <v>8.2216519342267844E-3</v>
      </c>
      <c r="E28" s="66">
        <v>92</v>
      </c>
      <c r="F28" s="67">
        <v>9.8217145297320382E-3</v>
      </c>
      <c r="G28" s="68">
        <v>0.88043478260869557</v>
      </c>
    </row>
    <row r="29" spans="1:7" ht="14.5" customHeight="1" x14ac:dyDescent="0.35">
      <c r="A29" s="55">
        <v>19</v>
      </c>
      <c r="B29" s="56" t="s">
        <v>88</v>
      </c>
      <c r="C29" s="64">
        <v>140</v>
      </c>
      <c r="D29" s="65">
        <v>6.6533599467731202E-3</v>
      </c>
      <c r="E29" s="66">
        <v>65</v>
      </c>
      <c r="F29" s="67">
        <v>6.93925483078894E-3</v>
      </c>
      <c r="G29" s="68">
        <v>1.1538461538461537</v>
      </c>
    </row>
    <row r="30" spans="1:7" ht="14.5" customHeight="1" x14ac:dyDescent="0.35">
      <c r="A30" s="82">
        <v>20</v>
      </c>
      <c r="B30" s="58" t="s">
        <v>60</v>
      </c>
      <c r="C30" s="69">
        <v>129</v>
      </c>
      <c r="D30" s="70">
        <v>6.1305959509552321E-3</v>
      </c>
      <c r="E30" s="71">
        <v>86</v>
      </c>
      <c r="F30" s="72">
        <v>9.1811679299669043E-3</v>
      </c>
      <c r="G30" s="73">
        <v>0.5</v>
      </c>
    </row>
    <row r="31" spans="1:7" ht="14.5" hidden="1" customHeight="1" x14ac:dyDescent="0.35">
      <c r="A31" s="44" t="s">
        <v>67</v>
      </c>
      <c r="B31" s="8"/>
      <c r="C31" s="9"/>
      <c r="D31" s="45"/>
      <c r="E31" s="9"/>
      <c r="F31" s="45"/>
      <c r="G31" s="45"/>
    </row>
    <row r="32" spans="1:7" ht="14.5" hidden="1" customHeight="1" x14ac:dyDescent="0.35">
      <c r="A32" s="44" t="s">
        <v>67</v>
      </c>
      <c r="B32" s="8"/>
      <c r="C32" s="9"/>
      <c r="D32" s="45"/>
      <c r="E32" s="9"/>
      <c r="F32" s="45"/>
      <c r="G32" s="45"/>
    </row>
    <row r="33" spans="1:8" ht="14.5" hidden="1" customHeight="1" x14ac:dyDescent="0.35">
      <c r="A33" s="43" t="s">
        <v>67</v>
      </c>
      <c r="B33" s="8"/>
      <c r="C33" s="9"/>
      <c r="D33" s="45"/>
      <c r="E33" s="9"/>
      <c r="F33" s="45"/>
      <c r="G33" s="45"/>
    </row>
    <row r="34" spans="1:8" ht="14.5" hidden="1" customHeight="1" x14ac:dyDescent="0.35">
      <c r="A34" s="16"/>
      <c r="B34" s="10"/>
      <c r="C34" s="11"/>
      <c r="D34" s="42"/>
      <c r="E34" s="11"/>
      <c r="F34" s="42"/>
      <c r="G34" s="42"/>
    </row>
    <row r="35" spans="1:8" ht="14.5" customHeight="1" x14ac:dyDescent="0.35">
      <c r="B35" s="31" t="s">
        <v>10</v>
      </c>
      <c r="C35" s="33">
        <f>C36-SUM(C11:C30)</f>
        <v>2110</v>
      </c>
      <c r="D35" s="50">
        <f>C35/C36</f>
        <v>0.10027563919779489</v>
      </c>
      <c r="E35" s="33">
        <f>E36-SUM(E11:E30)</f>
        <v>1249</v>
      </c>
      <c r="F35" s="50">
        <f>E35/E36</f>
        <v>0.13334045051777516</v>
      </c>
      <c r="G35" s="38">
        <f>C35/E35-1</f>
        <v>0.68935148118494793</v>
      </c>
    </row>
    <row r="36" spans="1:8" ht="14.5" customHeight="1" x14ac:dyDescent="0.35">
      <c r="A36" s="14"/>
      <c r="B36" s="12" t="s">
        <v>11</v>
      </c>
      <c r="C36" s="74">
        <v>21042</v>
      </c>
      <c r="D36" s="75">
        <v>1</v>
      </c>
      <c r="E36" s="76">
        <v>9367</v>
      </c>
      <c r="F36" s="77">
        <v>0.99999999999999911</v>
      </c>
      <c r="G36" s="29">
        <v>1.2463969253763212</v>
      </c>
      <c r="H36" s="81"/>
    </row>
    <row r="37" spans="1:8" ht="14.5" customHeight="1" x14ac:dyDescent="0.35">
      <c r="A37" s="23" t="s">
        <v>13</v>
      </c>
      <c r="B37" s="83"/>
      <c r="C37" s="84"/>
      <c r="D37" s="85"/>
      <c r="E37" s="84"/>
      <c r="F37" s="85"/>
      <c r="G37" s="86"/>
      <c r="H37" s="81"/>
    </row>
    <row r="38" spans="1:8" ht="11.25" customHeight="1" x14ac:dyDescent="0.35">
      <c r="A38" t="s">
        <v>63</v>
      </c>
      <c r="G38" t="s">
        <v>58</v>
      </c>
    </row>
    <row r="39" spans="1:8" x14ac:dyDescent="0.35">
      <c r="A39" s="13" t="s">
        <v>62</v>
      </c>
    </row>
    <row r="41" spans="1:8" x14ac:dyDescent="0.35">
      <c r="A41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27" priority="23" operator="lessThan">
      <formula>0</formula>
    </cfRule>
  </conditionalFormatting>
  <conditionalFormatting sqref="C31:G34">
    <cfRule type="cellIs" dxfId="26" priority="21" operator="equal">
      <formula>0</formula>
    </cfRule>
  </conditionalFormatting>
  <conditionalFormatting sqref="G11:G15">
    <cfRule type="cellIs" dxfId="25" priority="4" operator="lessThan">
      <formula>0</formula>
    </cfRule>
  </conditionalFormatting>
  <conditionalFormatting sqref="G16:G30">
    <cfRule type="cellIs" dxfId="24" priority="3" operator="lessThan">
      <formula>0</formula>
    </cfRule>
  </conditionalFormatting>
  <conditionalFormatting sqref="C11:G30">
    <cfRule type="cellIs" dxfId="23" priority="2" operator="equal">
      <formula>0</formula>
    </cfRule>
  </conditionalFormatting>
  <conditionalFormatting sqref="G36:G37">
    <cfRule type="cellIs" dxfId="2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/>
  </sheetViews>
  <sheetFormatPr defaultRowHeight="14.5" x14ac:dyDescent="0.35"/>
  <cols>
    <col min="1" max="1" width="8" customWidth="1"/>
    <col min="2" max="2" width="22.81640625" customWidth="1"/>
    <col min="3" max="7" width="11.7265625" customWidth="1"/>
    <col min="8" max="8" width="9" customWidth="1"/>
  </cols>
  <sheetData>
    <row r="1" spans="1:8" x14ac:dyDescent="0.35">
      <c r="A1" t="s">
        <v>28</v>
      </c>
      <c r="G1" s="49">
        <v>44447</v>
      </c>
    </row>
    <row r="2" spans="1:8" ht="14.5" customHeight="1" x14ac:dyDescent="0.35">
      <c r="A2" s="107" t="s">
        <v>29</v>
      </c>
      <c r="B2" s="107"/>
      <c r="C2" s="107"/>
      <c r="D2" s="107"/>
      <c r="E2" s="107"/>
      <c r="F2" s="107"/>
      <c r="G2" s="107"/>
      <c r="H2" s="21"/>
    </row>
    <row r="3" spans="1:8" ht="14.5" customHeight="1" x14ac:dyDescent="0.35">
      <c r="A3" s="108" t="s">
        <v>65</v>
      </c>
      <c r="B3" s="108"/>
      <c r="C3" s="108"/>
      <c r="D3" s="108"/>
      <c r="E3" s="108"/>
      <c r="F3" s="108"/>
      <c r="G3" s="108"/>
      <c r="H3" s="37"/>
    </row>
    <row r="4" spans="1:8" ht="14.5" customHeight="1" x14ac:dyDescent="0.35">
      <c r="A4" s="22"/>
      <c r="B4" s="22"/>
      <c r="C4" s="22"/>
      <c r="D4" s="22"/>
      <c r="E4" s="22"/>
      <c r="F4" s="22"/>
      <c r="G4" s="35" t="s">
        <v>64</v>
      </c>
      <c r="H4" s="22"/>
    </row>
    <row r="5" spans="1:8" ht="14.5" customHeight="1" x14ac:dyDescent="0.35">
      <c r="A5" s="111" t="s">
        <v>0</v>
      </c>
      <c r="B5" s="111" t="s">
        <v>1</v>
      </c>
      <c r="C5" s="113" t="s">
        <v>103</v>
      </c>
      <c r="D5" s="114"/>
      <c r="E5" s="114"/>
      <c r="F5" s="114"/>
      <c r="G5" s="115"/>
    </row>
    <row r="6" spans="1:8" ht="14.5" customHeight="1" x14ac:dyDescent="0.35">
      <c r="A6" s="112"/>
      <c r="B6" s="112"/>
      <c r="C6" s="116" t="s">
        <v>104</v>
      </c>
      <c r="D6" s="117"/>
      <c r="E6" s="117"/>
      <c r="F6" s="117"/>
      <c r="G6" s="118"/>
    </row>
    <row r="7" spans="1:8" ht="14.5" customHeight="1" x14ac:dyDescent="0.35">
      <c r="A7" s="112"/>
      <c r="B7" s="112"/>
      <c r="C7" s="119">
        <v>2021</v>
      </c>
      <c r="D7" s="120"/>
      <c r="E7" s="123">
        <v>2020</v>
      </c>
      <c r="F7" s="120"/>
      <c r="G7" s="125" t="s">
        <v>3</v>
      </c>
    </row>
    <row r="8" spans="1:8" ht="14.5" customHeight="1" x14ac:dyDescent="0.35">
      <c r="A8" s="130" t="s">
        <v>4</v>
      </c>
      <c r="B8" s="130" t="s">
        <v>5</v>
      </c>
      <c r="C8" s="121"/>
      <c r="D8" s="122"/>
      <c r="E8" s="124"/>
      <c r="F8" s="122"/>
      <c r="G8" s="125"/>
    </row>
    <row r="9" spans="1:8" ht="14.5" customHeight="1" x14ac:dyDescent="0.35">
      <c r="A9" s="130"/>
      <c r="B9" s="130"/>
      <c r="C9" s="18" t="s">
        <v>6</v>
      </c>
      <c r="D9" s="39" t="s">
        <v>2</v>
      </c>
      <c r="E9" s="90" t="s">
        <v>6</v>
      </c>
      <c r="F9" s="39" t="s">
        <v>2</v>
      </c>
      <c r="G9" s="128" t="s">
        <v>7</v>
      </c>
    </row>
    <row r="10" spans="1:8" ht="14.5" customHeight="1" x14ac:dyDescent="0.35">
      <c r="A10" s="131"/>
      <c r="B10" s="131"/>
      <c r="C10" s="17" t="s">
        <v>8</v>
      </c>
      <c r="D10" s="91" t="s">
        <v>9</v>
      </c>
      <c r="E10" s="7" t="s">
        <v>8</v>
      </c>
      <c r="F10" s="91" t="s">
        <v>9</v>
      </c>
      <c r="G10" s="129"/>
    </row>
    <row r="11" spans="1:8" ht="14.5" customHeight="1" x14ac:dyDescent="0.35">
      <c r="A11" s="53">
        <v>1</v>
      </c>
      <c r="B11" s="54" t="s">
        <v>14</v>
      </c>
      <c r="C11" s="59">
        <v>5333</v>
      </c>
      <c r="D11" s="88">
        <v>0.27705335342095694</v>
      </c>
      <c r="E11" s="61">
        <v>1850</v>
      </c>
      <c r="F11" s="62">
        <v>0.22321428571428573</v>
      </c>
      <c r="G11" s="63">
        <v>1.8827027027027028</v>
      </c>
    </row>
    <row r="12" spans="1:8" ht="14.5" customHeight="1" x14ac:dyDescent="0.35">
      <c r="A12" s="55">
        <v>2</v>
      </c>
      <c r="B12" s="56" t="s">
        <v>15</v>
      </c>
      <c r="C12" s="64">
        <v>4296</v>
      </c>
      <c r="D12" s="89">
        <v>0.22318042495714063</v>
      </c>
      <c r="E12" s="66">
        <v>1484</v>
      </c>
      <c r="F12" s="67">
        <v>0.17905405405405406</v>
      </c>
      <c r="G12" s="68">
        <v>1.894878706199461</v>
      </c>
    </row>
    <row r="13" spans="1:8" ht="14.5" customHeight="1" x14ac:dyDescent="0.35">
      <c r="A13" s="55">
        <v>3</v>
      </c>
      <c r="B13" s="56" t="s">
        <v>16</v>
      </c>
      <c r="C13" s="64">
        <v>2273</v>
      </c>
      <c r="D13" s="89">
        <v>0.11808405631461374</v>
      </c>
      <c r="E13" s="66">
        <v>1136</v>
      </c>
      <c r="F13" s="67">
        <v>0.13706563706563707</v>
      </c>
      <c r="G13" s="68">
        <v>1.000880281690141</v>
      </c>
    </row>
    <row r="14" spans="1:8" ht="14.5" customHeight="1" x14ac:dyDescent="0.35">
      <c r="A14" s="55">
        <v>4</v>
      </c>
      <c r="B14" s="56" t="s">
        <v>17</v>
      </c>
      <c r="C14" s="64">
        <v>1856</v>
      </c>
      <c r="D14" s="89">
        <v>9.6420593277572866E-2</v>
      </c>
      <c r="E14" s="66">
        <v>651</v>
      </c>
      <c r="F14" s="67">
        <v>7.85472972972973E-2</v>
      </c>
      <c r="G14" s="68">
        <v>1.8509984639016897</v>
      </c>
    </row>
    <row r="15" spans="1:8" ht="14.5" customHeight="1" x14ac:dyDescent="0.35">
      <c r="A15" s="57">
        <v>5</v>
      </c>
      <c r="B15" s="58" t="s">
        <v>18</v>
      </c>
      <c r="C15" s="69">
        <v>733</v>
      </c>
      <c r="D15" s="87">
        <v>3.807990025455868E-2</v>
      </c>
      <c r="E15" s="71">
        <v>340</v>
      </c>
      <c r="F15" s="72">
        <v>4.1023166023166024E-2</v>
      </c>
      <c r="G15" s="73">
        <v>1.1558823529411764</v>
      </c>
    </row>
    <row r="16" spans="1:8" ht="14.5" customHeight="1" x14ac:dyDescent="0.35">
      <c r="A16" s="53">
        <v>6</v>
      </c>
      <c r="B16" s="54" t="s">
        <v>20</v>
      </c>
      <c r="C16" s="59">
        <v>566</v>
      </c>
      <c r="D16" s="88">
        <v>2.9404124889604654E-2</v>
      </c>
      <c r="E16" s="61">
        <v>293</v>
      </c>
      <c r="F16" s="62">
        <v>3.5352316602316601E-2</v>
      </c>
      <c r="G16" s="63">
        <v>0.93174061433447108</v>
      </c>
    </row>
    <row r="17" spans="1:7" ht="14.5" customHeight="1" x14ac:dyDescent="0.35">
      <c r="A17" s="55">
        <v>7</v>
      </c>
      <c r="B17" s="56" t="s">
        <v>19</v>
      </c>
      <c r="C17" s="64">
        <v>423</v>
      </c>
      <c r="D17" s="89">
        <v>2.1975167541170969E-2</v>
      </c>
      <c r="E17" s="66">
        <v>397</v>
      </c>
      <c r="F17" s="67">
        <v>4.7900579150579152E-2</v>
      </c>
      <c r="G17" s="68">
        <v>6.5491183879093251E-2</v>
      </c>
    </row>
    <row r="18" spans="1:7" ht="14.5" customHeight="1" x14ac:dyDescent="0.35">
      <c r="A18" s="55">
        <v>8</v>
      </c>
      <c r="B18" s="56" t="s">
        <v>57</v>
      </c>
      <c r="C18" s="64">
        <v>319</v>
      </c>
      <c r="D18" s="89">
        <v>1.6572289469582835E-2</v>
      </c>
      <c r="E18" s="66">
        <v>71</v>
      </c>
      <c r="F18" s="67">
        <v>8.5666023166023168E-3</v>
      </c>
      <c r="G18" s="68">
        <v>3.492957746478873</v>
      </c>
    </row>
    <row r="19" spans="1:7" ht="14.5" customHeight="1" x14ac:dyDescent="0.35">
      <c r="A19" s="55">
        <v>9</v>
      </c>
      <c r="B19" s="56" t="s">
        <v>21</v>
      </c>
      <c r="C19" s="64">
        <v>268</v>
      </c>
      <c r="D19" s="89">
        <v>1.3922801184477116E-2</v>
      </c>
      <c r="E19" s="66">
        <v>180</v>
      </c>
      <c r="F19" s="67">
        <v>2.171814671814672E-2</v>
      </c>
      <c r="G19" s="68">
        <v>0.48888888888888893</v>
      </c>
    </row>
    <row r="20" spans="1:7" ht="14.5" customHeight="1" x14ac:dyDescent="0.35">
      <c r="A20" s="57">
        <v>10</v>
      </c>
      <c r="B20" s="58" t="s">
        <v>22</v>
      </c>
      <c r="C20" s="69">
        <v>258</v>
      </c>
      <c r="D20" s="87">
        <v>1.3403293677593641E-2</v>
      </c>
      <c r="E20" s="71">
        <v>249</v>
      </c>
      <c r="F20" s="72">
        <v>3.0043436293436292E-2</v>
      </c>
      <c r="G20" s="73">
        <v>3.6144578313253017E-2</v>
      </c>
    </row>
    <row r="21" spans="1:7" ht="14.5" customHeight="1" x14ac:dyDescent="0.35">
      <c r="A21" s="53">
        <v>11</v>
      </c>
      <c r="B21" s="54" t="s">
        <v>23</v>
      </c>
      <c r="C21" s="59">
        <v>234</v>
      </c>
      <c r="D21" s="88">
        <v>1.2156475661073302E-2</v>
      </c>
      <c r="E21" s="61">
        <v>129</v>
      </c>
      <c r="F21" s="62">
        <v>1.5564671814671815E-2</v>
      </c>
      <c r="G21" s="63">
        <v>0.81395348837209291</v>
      </c>
    </row>
    <row r="22" spans="1:7" ht="14.5" customHeight="1" x14ac:dyDescent="0.35">
      <c r="A22" s="55">
        <v>12</v>
      </c>
      <c r="B22" s="56" t="s">
        <v>86</v>
      </c>
      <c r="C22" s="64">
        <v>225</v>
      </c>
      <c r="D22" s="89">
        <v>1.1688918904878175E-2</v>
      </c>
      <c r="E22" s="66">
        <v>71</v>
      </c>
      <c r="F22" s="67">
        <v>8.5666023166023168E-3</v>
      </c>
      <c r="G22" s="68">
        <v>2.1690140845070425</v>
      </c>
    </row>
    <row r="23" spans="1:7" ht="14.5" customHeight="1" x14ac:dyDescent="0.35">
      <c r="A23" s="55">
        <v>13</v>
      </c>
      <c r="B23" s="56" t="s">
        <v>25</v>
      </c>
      <c r="C23" s="64">
        <v>220</v>
      </c>
      <c r="D23" s="89">
        <v>1.1429165151436438E-2</v>
      </c>
      <c r="E23" s="66">
        <v>133</v>
      </c>
      <c r="F23" s="67">
        <v>1.6047297297297296E-2</v>
      </c>
      <c r="G23" s="68">
        <v>0.65413533834586457</v>
      </c>
    </row>
    <row r="24" spans="1:7" ht="14.5" customHeight="1" x14ac:dyDescent="0.35">
      <c r="A24" s="55">
        <v>14</v>
      </c>
      <c r="B24" s="56" t="s">
        <v>24</v>
      </c>
      <c r="C24" s="64">
        <v>202</v>
      </c>
      <c r="D24" s="89">
        <v>1.0494051639046185E-2</v>
      </c>
      <c r="E24" s="66">
        <v>91</v>
      </c>
      <c r="F24" s="67">
        <v>1.097972972972973E-2</v>
      </c>
      <c r="G24" s="68">
        <v>1.2197802197802199</v>
      </c>
    </row>
    <row r="25" spans="1:7" ht="14.5" customHeight="1" x14ac:dyDescent="0.35">
      <c r="A25" s="57">
        <v>15</v>
      </c>
      <c r="B25" s="58" t="s">
        <v>88</v>
      </c>
      <c r="C25" s="69">
        <v>139</v>
      </c>
      <c r="D25" s="87">
        <v>7.2211543456802947E-3</v>
      </c>
      <c r="E25" s="71">
        <v>65</v>
      </c>
      <c r="F25" s="72">
        <v>7.8426640926640926E-3</v>
      </c>
      <c r="G25" s="73">
        <v>1.1384615384615384</v>
      </c>
    </row>
    <row r="26" spans="1:7" ht="14.5" customHeight="1" x14ac:dyDescent="0.35">
      <c r="A26" s="53">
        <v>16</v>
      </c>
      <c r="B26" s="54" t="s">
        <v>60</v>
      </c>
      <c r="C26" s="59">
        <v>128</v>
      </c>
      <c r="D26" s="88">
        <v>6.6496960881084729E-3</v>
      </c>
      <c r="E26" s="61">
        <v>86</v>
      </c>
      <c r="F26" s="62">
        <v>1.0376447876447877E-2</v>
      </c>
      <c r="G26" s="63">
        <v>0.48837209302325579</v>
      </c>
    </row>
    <row r="27" spans="1:7" ht="14.5" customHeight="1" x14ac:dyDescent="0.35">
      <c r="A27" s="55">
        <v>17</v>
      </c>
      <c r="B27" s="56" t="s">
        <v>93</v>
      </c>
      <c r="C27" s="64">
        <v>115</v>
      </c>
      <c r="D27" s="89">
        <v>5.9743363291599565E-3</v>
      </c>
      <c r="E27" s="66">
        <v>110</v>
      </c>
      <c r="F27" s="67">
        <v>1.3272200772200772E-2</v>
      </c>
      <c r="G27" s="68">
        <v>4.5454545454545414E-2</v>
      </c>
    </row>
    <row r="28" spans="1:7" ht="14.5" customHeight="1" x14ac:dyDescent="0.35">
      <c r="A28" s="55">
        <v>18</v>
      </c>
      <c r="B28" s="56" t="s">
        <v>102</v>
      </c>
      <c r="C28" s="64">
        <v>99</v>
      </c>
      <c r="D28" s="89">
        <v>5.143124318146397E-3</v>
      </c>
      <c r="E28" s="66">
        <v>7</v>
      </c>
      <c r="F28" s="67">
        <v>8.4459459459459464E-4</v>
      </c>
      <c r="G28" s="68">
        <v>13.142857142857142</v>
      </c>
    </row>
    <row r="29" spans="1:7" ht="14.5" customHeight="1" x14ac:dyDescent="0.35">
      <c r="A29" s="55">
        <v>19</v>
      </c>
      <c r="B29" s="56" t="s">
        <v>95</v>
      </c>
      <c r="C29" s="64">
        <v>81</v>
      </c>
      <c r="D29" s="89">
        <v>4.2080108057561431E-3</v>
      </c>
      <c r="E29" s="66">
        <v>33</v>
      </c>
      <c r="F29" s="67">
        <v>3.9816602316602315E-3</v>
      </c>
      <c r="G29" s="68">
        <v>1.4545454545454546</v>
      </c>
    </row>
    <row r="30" spans="1:7" ht="14.5" customHeight="1" x14ac:dyDescent="0.35">
      <c r="A30" s="55">
        <v>20</v>
      </c>
      <c r="B30" s="58" t="s">
        <v>83</v>
      </c>
      <c r="C30" s="69">
        <v>79</v>
      </c>
      <c r="D30" s="87">
        <v>4.1041093043794486E-3</v>
      </c>
      <c r="E30" s="71">
        <v>65</v>
      </c>
      <c r="F30" s="72">
        <v>7.8426640926640926E-3</v>
      </c>
      <c r="G30" s="73">
        <v>0.21538461538461529</v>
      </c>
    </row>
    <row r="31" spans="1:7" ht="14.5" customHeight="1" x14ac:dyDescent="0.35">
      <c r="A31" s="32"/>
      <c r="B31" s="10" t="s">
        <v>10</v>
      </c>
      <c r="C31" s="11">
        <f>C32-SUM(C11:C30)</f>
        <v>1402</v>
      </c>
      <c r="D31" s="51">
        <f>C31/C32</f>
        <v>7.2834952465063121E-2</v>
      </c>
      <c r="E31" s="11">
        <f>E32-SUM(E11:E30)</f>
        <v>847</v>
      </c>
      <c r="F31" s="51">
        <f>E31/E32</f>
        <v>0.10219594594594594</v>
      </c>
      <c r="G31" s="15">
        <f>C31/E31-1</f>
        <v>0.6552538370720189</v>
      </c>
    </row>
    <row r="32" spans="1:7" ht="14.5" customHeight="1" x14ac:dyDescent="0.35">
      <c r="A32" s="14"/>
      <c r="B32" s="12" t="s">
        <v>11</v>
      </c>
      <c r="C32" s="74">
        <v>19249</v>
      </c>
      <c r="D32" s="75">
        <v>1</v>
      </c>
      <c r="E32" s="76">
        <v>8288</v>
      </c>
      <c r="F32" s="77">
        <v>1.0000000000000002</v>
      </c>
      <c r="G32" s="29">
        <v>1.3225144787644787</v>
      </c>
    </row>
    <row r="33" spans="1:1" ht="12.75" customHeight="1" x14ac:dyDescent="0.35">
      <c r="A33" s="23" t="s">
        <v>13</v>
      </c>
    </row>
    <row r="34" spans="1:1" x14ac:dyDescent="0.35">
      <c r="A34" t="s">
        <v>61</v>
      </c>
    </row>
    <row r="35" spans="1:1" x14ac:dyDescent="0.35">
      <c r="A35" s="13" t="s">
        <v>62</v>
      </c>
    </row>
    <row r="51" spans="1:1" ht="15" customHeight="1" x14ac:dyDescent="0.35"/>
    <row r="53" spans="1:1" ht="15" customHeight="1" x14ac:dyDescent="0.35"/>
    <row r="60" spans="1:1" x14ac:dyDescent="0.35">
      <c r="A60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1" priority="26" operator="lessThan">
      <formula>0</formula>
    </cfRule>
  </conditionalFormatting>
  <conditionalFormatting sqref="G11:G15">
    <cfRule type="cellIs" dxfId="20" priority="7" operator="lessThan">
      <formula>0</formula>
    </cfRule>
  </conditionalFormatting>
  <conditionalFormatting sqref="G16:G30">
    <cfRule type="cellIs" dxfId="19" priority="6" operator="lessThan">
      <formula>0</formula>
    </cfRule>
  </conditionalFormatting>
  <conditionalFormatting sqref="C11:G30">
    <cfRule type="cellIs" dxfId="18" priority="5" operator="equal">
      <formula>0</formula>
    </cfRule>
  </conditionalFormatting>
  <conditionalFormatting sqref="G32">
    <cfRule type="cellIs" dxfId="17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4.5" x14ac:dyDescent="0.35"/>
  <cols>
    <col min="1" max="1" width="8" customWidth="1"/>
    <col min="2" max="2" width="25.54296875" customWidth="1"/>
    <col min="3" max="7" width="11.7265625" customWidth="1"/>
    <col min="8" max="10" width="9" customWidth="1"/>
  </cols>
  <sheetData>
    <row r="1" spans="1:10" x14ac:dyDescent="0.35">
      <c r="A1" t="s">
        <v>28</v>
      </c>
      <c r="G1" s="49">
        <v>44447</v>
      </c>
    </row>
    <row r="2" spans="1:10" ht="14.5" customHeight="1" x14ac:dyDescent="0.35">
      <c r="A2" s="107" t="s">
        <v>30</v>
      </c>
      <c r="B2" s="107"/>
      <c r="C2" s="107"/>
      <c r="D2" s="107"/>
      <c r="E2" s="107"/>
      <c r="F2" s="107"/>
      <c r="G2" s="107"/>
      <c r="H2" s="21"/>
      <c r="I2" s="21"/>
      <c r="J2" s="21"/>
    </row>
    <row r="3" spans="1:10" ht="14.5" customHeight="1" x14ac:dyDescent="0.35">
      <c r="A3" s="108" t="s">
        <v>31</v>
      </c>
      <c r="B3" s="108"/>
      <c r="C3" s="108"/>
      <c r="D3" s="108"/>
      <c r="E3" s="108"/>
      <c r="F3" s="108"/>
      <c r="G3" s="108"/>
      <c r="H3" s="22"/>
      <c r="I3" s="22"/>
      <c r="J3" s="22"/>
    </row>
    <row r="4" spans="1:10" ht="14.5" customHeight="1" x14ac:dyDescent="0.3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5" customHeight="1" x14ac:dyDescent="0.35">
      <c r="A5" s="109" t="s">
        <v>0</v>
      </c>
      <c r="B5" s="111" t="s">
        <v>1</v>
      </c>
      <c r="C5" s="113" t="s">
        <v>103</v>
      </c>
      <c r="D5" s="114"/>
      <c r="E5" s="114"/>
      <c r="F5" s="114"/>
      <c r="G5" s="115"/>
    </row>
    <row r="6" spans="1:10" ht="14.5" customHeight="1" x14ac:dyDescent="0.35">
      <c r="A6" s="110"/>
      <c r="B6" s="112"/>
      <c r="C6" s="116" t="s">
        <v>104</v>
      </c>
      <c r="D6" s="117"/>
      <c r="E6" s="117"/>
      <c r="F6" s="117"/>
      <c r="G6" s="118"/>
    </row>
    <row r="7" spans="1:10" ht="14.5" customHeight="1" x14ac:dyDescent="0.35">
      <c r="A7" s="110"/>
      <c r="B7" s="110"/>
      <c r="C7" s="119">
        <v>2021</v>
      </c>
      <c r="D7" s="120"/>
      <c r="E7" s="123">
        <v>2020</v>
      </c>
      <c r="F7" s="120"/>
      <c r="G7" s="125" t="s">
        <v>3</v>
      </c>
    </row>
    <row r="8" spans="1:10" ht="14.5" customHeight="1" x14ac:dyDescent="0.35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10" ht="14.5" customHeight="1" x14ac:dyDescent="0.35">
      <c r="A9" s="126"/>
      <c r="B9" s="126"/>
      <c r="C9" s="18" t="s">
        <v>6</v>
      </c>
      <c r="D9" s="39" t="s">
        <v>2</v>
      </c>
      <c r="E9" s="90" t="s">
        <v>6</v>
      </c>
      <c r="F9" s="39" t="s">
        <v>2</v>
      </c>
      <c r="G9" s="128" t="s">
        <v>7</v>
      </c>
    </row>
    <row r="10" spans="1:10" ht="14.5" customHeight="1" x14ac:dyDescent="0.35">
      <c r="A10" s="127"/>
      <c r="B10" s="127"/>
      <c r="C10" s="17" t="s">
        <v>8</v>
      </c>
      <c r="D10" s="91" t="s">
        <v>9</v>
      </c>
      <c r="E10" s="7" t="s">
        <v>8</v>
      </c>
      <c r="F10" s="91" t="s">
        <v>9</v>
      </c>
      <c r="G10" s="129"/>
    </row>
    <row r="11" spans="1:10" ht="14.5" customHeight="1" x14ac:dyDescent="0.35">
      <c r="A11" s="53">
        <v>1</v>
      </c>
      <c r="B11" s="54" t="s">
        <v>32</v>
      </c>
      <c r="C11" s="59">
        <v>10632</v>
      </c>
      <c r="D11" s="60">
        <v>0.27160556903819133</v>
      </c>
      <c r="E11" s="61">
        <v>9262</v>
      </c>
      <c r="F11" s="62">
        <v>0.28504600990982676</v>
      </c>
      <c r="G11" s="63">
        <v>0.14791621679982736</v>
      </c>
    </row>
    <row r="12" spans="1:10" ht="14.5" customHeight="1" x14ac:dyDescent="0.35">
      <c r="A12" s="55">
        <v>2</v>
      </c>
      <c r="B12" s="56" t="s">
        <v>91</v>
      </c>
      <c r="C12" s="64">
        <v>8520</v>
      </c>
      <c r="D12" s="65">
        <v>0.21765231830374249</v>
      </c>
      <c r="E12" s="66">
        <v>7456</v>
      </c>
      <c r="F12" s="67">
        <v>0.22946480780475795</v>
      </c>
      <c r="G12" s="68">
        <v>0.14270386266094426</v>
      </c>
    </row>
    <row r="13" spans="1:10" ht="14.5" customHeight="1" x14ac:dyDescent="0.35">
      <c r="A13" s="55">
        <v>3</v>
      </c>
      <c r="B13" s="56" t="s">
        <v>35</v>
      </c>
      <c r="C13" s="64">
        <v>3771</v>
      </c>
      <c r="D13" s="65">
        <v>9.6334142291480393E-2</v>
      </c>
      <c r="E13" s="66">
        <v>2719</v>
      </c>
      <c r="F13" s="67">
        <v>8.3679561751761916E-2</v>
      </c>
      <c r="G13" s="68">
        <v>0.38690695108495765</v>
      </c>
    </row>
    <row r="14" spans="1:10" ht="14.5" customHeight="1" x14ac:dyDescent="0.35">
      <c r="A14" s="55">
        <v>4</v>
      </c>
      <c r="B14" s="56" t="s">
        <v>21</v>
      </c>
      <c r="C14" s="64">
        <v>3506</v>
      </c>
      <c r="D14" s="65">
        <v>8.9564439902925022E-2</v>
      </c>
      <c r="E14" s="66">
        <v>1621</v>
      </c>
      <c r="F14" s="67">
        <v>4.9887668113132062E-2</v>
      </c>
      <c r="G14" s="68">
        <v>1.1628624305983961</v>
      </c>
    </row>
    <row r="15" spans="1:10" ht="14.5" customHeight="1" x14ac:dyDescent="0.35">
      <c r="A15" s="57">
        <v>5</v>
      </c>
      <c r="B15" s="58" t="s">
        <v>75</v>
      </c>
      <c r="C15" s="69">
        <v>1545</v>
      </c>
      <c r="D15" s="70">
        <v>3.9468642227615279E-2</v>
      </c>
      <c r="E15" s="71">
        <v>938</v>
      </c>
      <c r="F15" s="72">
        <v>2.886775613208999E-2</v>
      </c>
      <c r="G15" s="73">
        <v>0.64712153518123672</v>
      </c>
    </row>
    <row r="16" spans="1:10" ht="14.5" customHeight="1" x14ac:dyDescent="0.35">
      <c r="A16" s="53">
        <v>6</v>
      </c>
      <c r="B16" s="54" t="s">
        <v>33</v>
      </c>
      <c r="C16" s="59">
        <v>1388</v>
      </c>
      <c r="D16" s="60">
        <v>3.5457912887980586E-2</v>
      </c>
      <c r="E16" s="61">
        <v>1599</v>
      </c>
      <c r="F16" s="62">
        <v>4.9210599205982829E-2</v>
      </c>
      <c r="G16" s="63">
        <v>-0.13195747342088804</v>
      </c>
    </row>
    <row r="17" spans="1:7" ht="14.5" customHeight="1" x14ac:dyDescent="0.35">
      <c r="A17" s="55">
        <v>7</v>
      </c>
      <c r="B17" s="56" t="s">
        <v>73</v>
      </c>
      <c r="C17" s="64">
        <v>1306</v>
      </c>
      <c r="D17" s="65">
        <v>3.336313705454081E-2</v>
      </c>
      <c r="E17" s="66">
        <v>1363</v>
      </c>
      <c r="F17" s="67">
        <v>4.1947496383836519E-2</v>
      </c>
      <c r="G17" s="68">
        <v>-4.1819515774027871E-2</v>
      </c>
    </row>
    <row r="18" spans="1:7" ht="14.5" customHeight="1" x14ac:dyDescent="0.35">
      <c r="A18" s="55">
        <v>8</v>
      </c>
      <c r="B18" s="56" t="s">
        <v>59</v>
      </c>
      <c r="C18" s="64">
        <v>1049</v>
      </c>
      <c r="D18" s="65">
        <v>2.6797803039979563E-2</v>
      </c>
      <c r="E18" s="66">
        <v>1006</v>
      </c>
      <c r="F18" s="67">
        <v>3.0960514572369435E-2</v>
      </c>
      <c r="G18" s="68">
        <v>4.2743538767395561E-2</v>
      </c>
    </row>
    <row r="19" spans="1:7" ht="14.5" customHeight="1" x14ac:dyDescent="0.35">
      <c r="A19" s="55">
        <v>9</v>
      </c>
      <c r="B19" s="56" t="s">
        <v>34</v>
      </c>
      <c r="C19" s="64">
        <v>588</v>
      </c>
      <c r="D19" s="65">
        <v>1.5021075488568144E-2</v>
      </c>
      <c r="E19" s="66">
        <v>642</v>
      </c>
      <c r="F19" s="67">
        <v>1.9758101744991229E-2</v>
      </c>
      <c r="G19" s="68">
        <v>-8.411214953271029E-2</v>
      </c>
    </row>
    <row r="20" spans="1:7" ht="14.5" customHeight="1" x14ac:dyDescent="0.35">
      <c r="A20" s="57">
        <v>10</v>
      </c>
      <c r="B20" s="58" t="s">
        <v>68</v>
      </c>
      <c r="C20" s="69">
        <v>586</v>
      </c>
      <c r="D20" s="70">
        <v>1.4969983395069613E-2</v>
      </c>
      <c r="E20" s="71">
        <v>513</v>
      </c>
      <c r="F20" s="72">
        <v>1.578801588034346E-2</v>
      </c>
      <c r="G20" s="73">
        <v>0.14230019493177393</v>
      </c>
    </row>
    <row r="21" spans="1:7" ht="14.5" customHeight="1" x14ac:dyDescent="0.35">
      <c r="A21" s="53">
        <v>11</v>
      </c>
      <c r="B21" s="54" t="s">
        <v>74</v>
      </c>
      <c r="C21" s="59">
        <v>414</v>
      </c>
      <c r="D21" s="60">
        <v>1.0576063354195938E-2</v>
      </c>
      <c r="E21" s="61">
        <v>430</v>
      </c>
      <c r="F21" s="62">
        <v>1.3233619548825902E-2</v>
      </c>
      <c r="G21" s="63">
        <v>-3.7209302325581395E-2</v>
      </c>
    </row>
    <row r="22" spans="1:7" ht="14.5" customHeight="1" x14ac:dyDescent="0.35">
      <c r="A22" s="55">
        <v>12</v>
      </c>
      <c r="B22" s="56" t="s">
        <v>84</v>
      </c>
      <c r="C22" s="64">
        <v>384</v>
      </c>
      <c r="D22" s="65">
        <v>9.8096819517179724E-3</v>
      </c>
      <c r="E22" s="66">
        <v>331</v>
      </c>
      <c r="F22" s="67">
        <v>1.0186809466654356E-2</v>
      </c>
      <c r="G22" s="68">
        <v>0.16012084592145026</v>
      </c>
    </row>
    <row r="23" spans="1:7" ht="14.5" customHeight="1" x14ac:dyDescent="0.35">
      <c r="A23" s="55">
        <v>13</v>
      </c>
      <c r="B23" s="56" t="s">
        <v>77</v>
      </c>
      <c r="C23" s="64">
        <v>373</v>
      </c>
      <c r="D23" s="65">
        <v>9.5286754374760505E-3</v>
      </c>
      <c r="E23" s="66">
        <v>410</v>
      </c>
      <c r="F23" s="67">
        <v>1.2618102360508417E-2</v>
      </c>
      <c r="G23" s="68">
        <v>-9.0243902439024359E-2</v>
      </c>
    </row>
    <row r="24" spans="1:7" ht="14.5" customHeight="1" x14ac:dyDescent="0.35">
      <c r="A24" s="55">
        <v>14</v>
      </c>
      <c r="B24" s="56" t="s">
        <v>71</v>
      </c>
      <c r="C24" s="64">
        <v>360</v>
      </c>
      <c r="D24" s="65">
        <v>9.1965768297355976E-3</v>
      </c>
      <c r="E24" s="66">
        <v>337</v>
      </c>
      <c r="F24" s="67">
        <v>1.0371464623149602E-2</v>
      </c>
      <c r="G24" s="68">
        <v>6.8249258160237414E-2</v>
      </c>
    </row>
    <row r="25" spans="1:7" ht="14.5" customHeight="1" x14ac:dyDescent="0.35">
      <c r="A25" s="57">
        <v>15</v>
      </c>
      <c r="B25" s="58" t="s">
        <v>72</v>
      </c>
      <c r="C25" s="69">
        <v>343</v>
      </c>
      <c r="D25" s="70">
        <v>8.7622940349980846E-3</v>
      </c>
      <c r="E25" s="71">
        <v>291</v>
      </c>
      <c r="F25" s="72">
        <v>8.9557750900193887E-3</v>
      </c>
      <c r="G25" s="73">
        <v>0.17869415807560141</v>
      </c>
    </row>
    <row r="26" spans="1:7" ht="14.5" customHeight="1" x14ac:dyDescent="0.35">
      <c r="A26" s="53">
        <v>16</v>
      </c>
      <c r="B26" s="54" t="s">
        <v>92</v>
      </c>
      <c r="C26" s="59">
        <v>335</v>
      </c>
      <c r="D26" s="60">
        <v>8.5579256610039591E-3</v>
      </c>
      <c r="E26" s="61">
        <v>200</v>
      </c>
      <c r="F26" s="62">
        <v>6.155171883174838E-3</v>
      </c>
      <c r="G26" s="63">
        <v>0.67500000000000004</v>
      </c>
    </row>
    <row r="27" spans="1:7" ht="14.5" customHeight="1" x14ac:dyDescent="0.35">
      <c r="A27" s="55"/>
      <c r="B27" s="56" t="s">
        <v>76</v>
      </c>
      <c r="C27" s="64">
        <v>335</v>
      </c>
      <c r="D27" s="65">
        <v>8.5579256610039591E-3</v>
      </c>
      <c r="E27" s="66">
        <v>313</v>
      </c>
      <c r="F27" s="67">
        <v>9.6328439971686206E-3</v>
      </c>
      <c r="G27" s="68">
        <v>7.0287539936102261E-2</v>
      </c>
    </row>
    <row r="28" spans="1:7" ht="14.5" customHeight="1" x14ac:dyDescent="0.35">
      <c r="A28" s="55">
        <v>18</v>
      </c>
      <c r="B28" s="56" t="s">
        <v>79</v>
      </c>
      <c r="C28" s="64">
        <v>287</v>
      </c>
      <c r="D28" s="65">
        <v>7.331715417039213E-3</v>
      </c>
      <c r="E28" s="66">
        <v>229</v>
      </c>
      <c r="F28" s="67">
        <v>7.047671806235189E-3</v>
      </c>
      <c r="G28" s="68">
        <v>0.2532751091703056</v>
      </c>
    </row>
    <row r="29" spans="1:7" ht="14.5" customHeight="1" x14ac:dyDescent="0.35">
      <c r="A29" s="55">
        <v>19</v>
      </c>
      <c r="B29" s="56" t="s">
        <v>96</v>
      </c>
      <c r="C29" s="64">
        <v>266</v>
      </c>
      <c r="D29" s="65">
        <v>6.7952484353046363E-3</v>
      </c>
      <c r="E29" s="66">
        <v>238</v>
      </c>
      <c r="F29" s="67">
        <v>7.3246545409780565E-3</v>
      </c>
      <c r="G29" s="68">
        <v>0.11764705882352944</v>
      </c>
    </row>
    <row r="30" spans="1:7" ht="14.5" customHeight="1" x14ac:dyDescent="0.35">
      <c r="A30" s="57">
        <v>20</v>
      </c>
      <c r="B30" s="58" t="s">
        <v>78</v>
      </c>
      <c r="C30" s="69">
        <v>238</v>
      </c>
      <c r="D30" s="70">
        <v>6.0799591263252014E-3</v>
      </c>
      <c r="E30" s="71">
        <v>218</v>
      </c>
      <c r="F30" s="72">
        <v>6.7091373526605731E-3</v>
      </c>
      <c r="G30" s="73">
        <v>9.174311926605494E-2</v>
      </c>
    </row>
    <row r="31" spans="1:7" ht="14.5" customHeight="1" x14ac:dyDescent="0.35">
      <c r="A31" s="32"/>
      <c r="B31" s="10" t="s">
        <v>10</v>
      </c>
      <c r="C31" s="11">
        <f>C32-SUM(C11:C30)</f>
        <v>2919</v>
      </c>
      <c r="D31" s="51">
        <f>C31/C32</f>
        <v>7.4568910461106142E-2</v>
      </c>
      <c r="E31" s="11">
        <f>E32-SUM(E11:E30)</f>
        <v>2377</v>
      </c>
      <c r="F31" s="51">
        <f>E31/E32</f>
        <v>7.3154217831532947E-2</v>
      </c>
      <c r="G31" s="15">
        <f>C31/E31-1</f>
        <v>0.2280185107278081</v>
      </c>
    </row>
    <row r="32" spans="1:7" ht="14.5" customHeight="1" x14ac:dyDescent="0.35">
      <c r="A32" s="14"/>
      <c r="B32" s="12" t="s">
        <v>11</v>
      </c>
      <c r="C32" s="74">
        <v>39145</v>
      </c>
      <c r="D32" s="75">
        <v>1</v>
      </c>
      <c r="E32" s="76">
        <v>32493</v>
      </c>
      <c r="F32" s="77">
        <v>1.0000000000000004</v>
      </c>
      <c r="G32" s="29">
        <v>0.20472101683439514</v>
      </c>
    </row>
    <row r="33" spans="1:1" ht="12" customHeight="1" x14ac:dyDescent="0.35">
      <c r="A33" s="23" t="s">
        <v>13</v>
      </c>
    </row>
    <row r="34" spans="1:1" x14ac:dyDescent="0.35">
      <c r="A34" t="s">
        <v>63</v>
      </c>
    </row>
    <row r="35" spans="1:1" x14ac:dyDescent="0.35">
      <c r="A35" s="13" t="s">
        <v>62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6" priority="17" operator="lessThan">
      <formula>0</formula>
    </cfRule>
  </conditionalFormatting>
  <conditionalFormatting sqref="G11:G15">
    <cfRule type="cellIs" dxfId="15" priority="4" operator="lessThan">
      <formula>0</formula>
    </cfRule>
  </conditionalFormatting>
  <conditionalFormatting sqref="G16:G30">
    <cfRule type="cellIs" dxfId="14" priority="3" operator="lessThan">
      <formula>0</formula>
    </cfRule>
  </conditionalFormatting>
  <conditionalFormatting sqref="C11:G30">
    <cfRule type="cellIs" dxfId="13" priority="2" operator="equal">
      <formula>0</formula>
    </cfRule>
  </conditionalFormatting>
  <conditionalFormatting sqref="G32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zoomScaleNormal="100" workbookViewId="0">
      <selection activeCell="J12" sqref="J12"/>
    </sheetView>
  </sheetViews>
  <sheetFormatPr defaultRowHeight="14.5" x14ac:dyDescent="0.35"/>
  <cols>
    <col min="1" max="1" width="8" customWidth="1"/>
    <col min="2" max="2" width="22.26953125" bestFit="1" customWidth="1"/>
    <col min="3" max="7" width="11.7265625" customWidth="1"/>
    <col min="8" max="9" width="9" customWidth="1"/>
  </cols>
  <sheetData>
    <row r="1" spans="1:9" x14ac:dyDescent="0.35">
      <c r="A1" t="s">
        <v>28</v>
      </c>
      <c r="G1" s="49">
        <v>44447</v>
      </c>
    </row>
    <row r="2" spans="1:9" ht="14.5" customHeight="1" x14ac:dyDescent="0.35">
      <c r="A2" s="107" t="s">
        <v>36</v>
      </c>
      <c r="B2" s="107"/>
      <c r="C2" s="107"/>
      <c r="D2" s="107"/>
      <c r="E2" s="107"/>
      <c r="F2" s="107"/>
      <c r="G2" s="107"/>
      <c r="H2" s="21"/>
      <c r="I2" s="21"/>
    </row>
    <row r="3" spans="1:9" ht="14.5" customHeight="1" x14ac:dyDescent="0.35">
      <c r="A3" s="108" t="s">
        <v>37</v>
      </c>
      <c r="B3" s="108"/>
      <c r="C3" s="108"/>
      <c r="D3" s="108"/>
      <c r="E3" s="108"/>
      <c r="F3" s="108"/>
      <c r="G3" s="108"/>
      <c r="H3" s="22"/>
      <c r="I3" s="22"/>
    </row>
    <row r="4" spans="1:9" ht="14.5" customHeight="1" x14ac:dyDescent="0.35">
      <c r="A4" s="22"/>
      <c r="B4" s="22"/>
      <c r="C4" s="22"/>
      <c r="D4" s="22"/>
      <c r="E4" s="22"/>
      <c r="F4" s="22"/>
      <c r="G4" s="6" t="s">
        <v>12</v>
      </c>
      <c r="H4" s="22"/>
      <c r="I4" s="22"/>
    </row>
    <row r="5" spans="1:9" ht="14.5" customHeight="1" x14ac:dyDescent="0.35">
      <c r="A5" s="109" t="s">
        <v>0</v>
      </c>
      <c r="B5" s="111" t="s">
        <v>1</v>
      </c>
      <c r="C5" s="113" t="s">
        <v>103</v>
      </c>
      <c r="D5" s="114"/>
      <c r="E5" s="114"/>
      <c r="F5" s="114"/>
      <c r="G5" s="115"/>
    </row>
    <row r="6" spans="1:9" ht="14.5" customHeight="1" x14ac:dyDescent="0.35">
      <c r="A6" s="110"/>
      <c r="B6" s="112"/>
      <c r="C6" s="116" t="s">
        <v>104</v>
      </c>
      <c r="D6" s="117"/>
      <c r="E6" s="117"/>
      <c r="F6" s="117"/>
      <c r="G6" s="118"/>
    </row>
    <row r="7" spans="1:9" ht="14.5" customHeight="1" x14ac:dyDescent="0.35">
      <c r="A7" s="110"/>
      <c r="B7" s="110"/>
      <c r="C7" s="119">
        <v>2021</v>
      </c>
      <c r="D7" s="120"/>
      <c r="E7" s="123">
        <v>2020</v>
      </c>
      <c r="F7" s="120"/>
      <c r="G7" s="125" t="s">
        <v>3</v>
      </c>
    </row>
    <row r="8" spans="1:9" ht="14.5" customHeight="1" x14ac:dyDescent="0.35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9" ht="14.5" customHeight="1" x14ac:dyDescent="0.35">
      <c r="A9" s="126"/>
      <c r="B9" s="126"/>
      <c r="C9" s="18" t="s">
        <v>6</v>
      </c>
      <c r="D9" s="39" t="s">
        <v>2</v>
      </c>
      <c r="E9" s="90" t="s">
        <v>6</v>
      </c>
      <c r="F9" s="39" t="s">
        <v>2</v>
      </c>
      <c r="G9" s="128" t="s">
        <v>7</v>
      </c>
    </row>
    <row r="10" spans="1:9" ht="14.5" customHeight="1" x14ac:dyDescent="0.35">
      <c r="A10" s="127"/>
      <c r="B10" s="127"/>
      <c r="C10" s="17" t="s">
        <v>8</v>
      </c>
      <c r="D10" s="91" t="s">
        <v>9</v>
      </c>
      <c r="E10" s="7" t="s">
        <v>8</v>
      </c>
      <c r="F10" s="91" t="s">
        <v>9</v>
      </c>
      <c r="G10" s="129"/>
    </row>
    <row r="11" spans="1:9" ht="14.5" customHeight="1" x14ac:dyDescent="0.35">
      <c r="A11" s="53">
        <v>1</v>
      </c>
      <c r="B11" s="54" t="s">
        <v>38</v>
      </c>
      <c r="C11" s="59">
        <v>2464</v>
      </c>
      <c r="D11" s="60">
        <v>0.39204455051710424</v>
      </c>
      <c r="E11" s="61">
        <v>1969</v>
      </c>
      <c r="F11" s="62">
        <v>0.40216503267973858</v>
      </c>
      <c r="G11" s="63">
        <v>0.25139664804469275</v>
      </c>
    </row>
    <row r="12" spans="1:9" ht="14.5" customHeight="1" x14ac:dyDescent="0.35">
      <c r="A12" s="55">
        <v>2</v>
      </c>
      <c r="B12" s="56" t="s">
        <v>39</v>
      </c>
      <c r="C12" s="64">
        <v>862</v>
      </c>
      <c r="D12" s="65">
        <v>0.13715194908512332</v>
      </c>
      <c r="E12" s="66">
        <v>720</v>
      </c>
      <c r="F12" s="67">
        <v>0.14705882352941177</v>
      </c>
      <c r="G12" s="68">
        <v>0.19722222222222219</v>
      </c>
    </row>
    <row r="13" spans="1:9" ht="14.5" customHeight="1" x14ac:dyDescent="0.35">
      <c r="A13" s="55">
        <v>3</v>
      </c>
      <c r="B13" s="56" t="s">
        <v>16</v>
      </c>
      <c r="C13" s="64">
        <v>566</v>
      </c>
      <c r="D13" s="65">
        <v>9.0055688146380264E-2</v>
      </c>
      <c r="E13" s="66">
        <v>430</v>
      </c>
      <c r="F13" s="67">
        <v>8.7826797385620908E-2</v>
      </c>
      <c r="G13" s="68">
        <v>0.3162790697674418</v>
      </c>
    </row>
    <row r="14" spans="1:9" ht="14.5" customHeight="1" x14ac:dyDescent="0.35">
      <c r="A14" s="55">
        <v>4</v>
      </c>
      <c r="B14" s="56" t="s">
        <v>40</v>
      </c>
      <c r="C14" s="64">
        <v>521</v>
      </c>
      <c r="D14" s="65">
        <v>8.2895783611774063E-2</v>
      </c>
      <c r="E14" s="66">
        <v>450</v>
      </c>
      <c r="F14" s="67">
        <v>9.1911764705882359E-2</v>
      </c>
      <c r="G14" s="68">
        <v>0.15777777777777779</v>
      </c>
    </row>
    <row r="15" spans="1:9" ht="14.5" customHeight="1" x14ac:dyDescent="0.35">
      <c r="A15" s="57">
        <v>5</v>
      </c>
      <c r="B15" s="58" t="s">
        <v>21</v>
      </c>
      <c r="C15" s="69">
        <v>315</v>
      </c>
      <c r="D15" s="70">
        <v>5.0119331742243436E-2</v>
      </c>
      <c r="E15" s="71">
        <v>248</v>
      </c>
      <c r="F15" s="72">
        <v>5.0653594771241831E-2</v>
      </c>
      <c r="G15" s="73">
        <v>0.27016129032258074</v>
      </c>
    </row>
    <row r="16" spans="1:9" ht="14.5" customHeight="1" x14ac:dyDescent="0.35">
      <c r="A16" s="53">
        <v>6</v>
      </c>
      <c r="B16" s="54" t="s">
        <v>97</v>
      </c>
      <c r="C16" s="59">
        <v>233</v>
      </c>
      <c r="D16" s="60">
        <v>3.707239459029435E-2</v>
      </c>
      <c r="E16" s="61">
        <v>192</v>
      </c>
      <c r="F16" s="62">
        <v>3.9215686274509803E-2</v>
      </c>
      <c r="G16" s="63">
        <v>0.21354166666666674</v>
      </c>
    </row>
    <row r="17" spans="1:8" ht="14.5" customHeight="1" x14ac:dyDescent="0.35">
      <c r="A17" s="55">
        <v>7</v>
      </c>
      <c r="B17" s="56" t="s">
        <v>41</v>
      </c>
      <c r="C17" s="64">
        <v>198</v>
      </c>
      <c r="D17" s="65">
        <v>3.1503579952267304E-2</v>
      </c>
      <c r="E17" s="66">
        <v>115</v>
      </c>
      <c r="F17" s="67">
        <v>2.3488562091503268E-2</v>
      </c>
      <c r="G17" s="68">
        <v>0.72173913043478266</v>
      </c>
    </row>
    <row r="18" spans="1:8" ht="14.5" customHeight="1" x14ac:dyDescent="0.35">
      <c r="A18" s="55">
        <v>8</v>
      </c>
      <c r="B18" s="56" t="s">
        <v>66</v>
      </c>
      <c r="C18" s="64">
        <v>186</v>
      </c>
      <c r="D18" s="65">
        <v>2.9594272076372316E-2</v>
      </c>
      <c r="E18" s="66">
        <v>166</v>
      </c>
      <c r="F18" s="67">
        <v>3.3905228758169932E-2</v>
      </c>
      <c r="G18" s="68">
        <v>0.12048192771084332</v>
      </c>
    </row>
    <row r="19" spans="1:8" ht="14.5" customHeight="1" x14ac:dyDescent="0.35">
      <c r="A19" s="55">
        <v>9</v>
      </c>
      <c r="B19" s="56" t="s">
        <v>42</v>
      </c>
      <c r="C19" s="64">
        <v>127</v>
      </c>
      <c r="D19" s="65">
        <v>2.0206841686555291E-2</v>
      </c>
      <c r="E19" s="66">
        <v>75</v>
      </c>
      <c r="F19" s="67">
        <v>1.5318627450980392E-2</v>
      </c>
      <c r="G19" s="68">
        <v>0.69333333333333336</v>
      </c>
    </row>
    <row r="20" spans="1:8" ht="14.5" customHeight="1" x14ac:dyDescent="0.35">
      <c r="A20" s="57">
        <v>10</v>
      </c>
      <c r="B20" s="58" t="s">
        <v>56</v>
      </c>
      <c r="C20" s="69">
        <v>116</v>
      </c>
      <c r="D20" s="70">
        <v>1.8456642800318217E-2</v>
      </c>
      <c r="E20" s="71">
        <v>99</v>
      </c>
      <c r="F20" s="72">
        <v>2.0220588235294119E-2</v>
      </c>
      <c r="G20" s="73">
        <v>0.17171717171717171</v>
      </c>
    </row>
    <row r="21" spans="1:8" ht="14.5" customHeight="1" x14ac:dyDescent="0.35">
      <c r="A21" s="53">
        <v>11</v>
      </c>
      <c r="B21" s="54" t="s">
        <v>80</v>
      </c>
      <c r="C21" s="59">
        <v>85</v>
      </c>
      <c r="D21" s="60">
        <v>1.3524264120922832E-2</v>
      </c>
      <c r="E21" s="61">
        <v>75</v>
      </c>
      <c r="F21" s="62">
        <v>1.5318627450980392E-2</v>
      </c>
      <c r="G21" s="63">
        <v>0.1333333333333333</v>
      </c>
    </row>
    <row r="22" spans="1:8" ht="14.5" customHeight="1" x14ac:dyDescent="0.35">
      <c r="A22" s="55">
        <v>12</v>
      </c>
      <c r="B22" s="56" t="s">
        <v>90</v>
      </c>
      <c r="C22" s="64">
        <v>72</v>
      </c>
      <c r="D22" s="65">
        <v>1.1455847255369928E-2</v>
      </c>
      <c r="E22" s="66">
        <v>25</v>
      </c>
      <c r="F22" s="67">
        <v>5.1062091503267975E-3</v>
      </c>
      <c r="G22" s="68">
        <v>1.88</v>
      </c>
    </row>
    <row r="23" spans="1:8" ht="14.5" customHeight="1" x14ac:dyDescent="0.35">
      <c r="A23" s="55">
        <v>13</v>
      </c>
      <c r="B23" s="56" t="s">
        <v>69</v>
      </c>
      <c r="C23" s="64">
        <v>71</v>
      </c>
      <c r="D23" s="65">
        <v>1.1296738265712012E-2</v>
      </c>
      <c r="E23" s="66">
        <v>51</v>
      </c>
      <c r="F23" s="67">
        <v>1.0416666666666666E-2</v>
      </c>
      <c r="G23" s="68">
        <v>0.39215686274509798</v>
      </c>
    </row>
    <row r="24" spans="1:8" ht="14.5" customHeight="1" x14ac:dyDescent="0.35">
      <c r="A24" s="55">
        <v>14</v>
      </c>
      <c r="B24" s="56" t="s">
        <v>25</v>
      </c>
      <c r="C24" s="64">
        <v>61</v>
      </c>
      <c r="D24" s="65">
        <v>9.7056483691328552E-3</v>
      </c>
      <c r="E24" s="66">
        <v>31</v>
      </c>
      <c r="F24" s="67">
        <v>6.3316993464052288E-3</v>
      </c>
      <c r="G24" s="68">
        <v>0.967741935483871</v>
      </c>
    </row>
    <row r="25" spans="1:8" ht="14.5" customHeight="1" x14ac:dyDescent="0.35">
      <c r="A25" s="55">
        <v>15</v>
      </c>
      <c r="B25" s="58" t="s">
        <v>105</v>
      </c>
      <c r="C25" s="69">
        <v>55</v>
      </c>
      <c r="D25" s="70">
        <v>8.7509944311853615E-3</v>
      </c>
      <c r="E25" s="71">
        <v>0</v>
      </c>
      <c r="F25" s="72">
        <v>0</v>
      </c>
      <c r="G25" s="73"/>
    </row>
    <row r="26" spans="1:8" ht="14.5" customHeight="1" x14ac:dyDescent="0.35">
      <c r="A26" s="16"/>
      <c r="B26" s="10" t="s">
        <v>10</v>
      </c>
      <c r="C26" s="11">
        <f>C27-SUM(C11:C25)</f>
        <v>353</v>
      </c>
      <c r="D26" s="51">
        <f>C26/C27</f>
        <v>5.6165473349244231E-2</v>
      </c>
      <c r="E26" s="11">
        <f>E27-SUM(E11:E25)</f>
        <v>250</v>
      </c>
      <c r="F26" s="51">
        <f>E26/E27</f>
        <v>5.1062091503267973E-2</v>
      </c>
      <c r="G26" s="15">
        <f>C26/E26-1</f>
        <v>0.41199999999999992</v>
      </c>
    </row>
    <row r="27" spans="1:8" x14ac:dyDescent="0.35">
      <c r="A27" s="14"/>
      <c r="B27" s="12" t="s">
        <v>11</v>
      </c>
      <c r="C27" s="74">
        <v>6285</v>
      </c>
      <c r="D27" s="75">
        <v>1</v>
      </c>
      <c r="E27" s="76">
        <v>4896</v>
      </c>
      <c r="F27" s="77">
        <v>0.99999999999999978</v>
      </c>
      <c r="G27" s="29">
        <v>0.28370098039215685</v>
      </c>
    </row>
    <row r="28" spans="1:8" x14ac:dyDescent="0.35">
      <c r="A28" s="23" t="s">
        <v>13</v>
      </c>
      <c r="H28" s="28"/>
    </row>
    <row r="29" spans="1:8" ht="13.5" customHeight="1" x14ac:dyDescent="0.35">
      <c r="A29" t="s">
        <v>63</v>
      </c>
    </row>
    <row r="30" spans="1:8" x14ac:dyDescent="0.35">
      <c r="A30" s="13" t="s">
        <v>62</v>
      </c>
    </row>
    <row r="49" spans="1:7" x14ac:dyDescent="0.35">
      <c r="A49" t="s">
        <v>28</v>
      </c>
    </row>
    <row r="50" spans="1:7" x14ac:dyDescent="0.35">
      <c r="A50" s="107" t="s">
        <v>43</v>
      </c>
      <c r="B50" s="107"/>
      <c r="C50" s="107"/>
      <c r="D50" s="107"/>
      <c r="E50" s="107"/>
      <c r="F50" s="107"/>
      <c r="G50" s="107"/>
    </row>
    <row r="51" spans="1:7" x14ac:dyDescent="0.35">
      <c r="A51" s="108" t="s">
        <v>44</v>
      </c>
      <c r="B51" s="108"/>
      <c r="C51" s="108"/>
      <c r="D51" s="108"/>
      <c r="E51" s="108"/>
      <c r="F51" s="108"/>
      <c r="G51" s="108"/>
    </row>
    <row r="52" spans="1:7" ht="15" customHeight="1" x14ac:dyDescent="0.35">
      <c r="A52" s="48"/>
      <c r="B52" s="48"/>
      <c r="C52" s="48"/>
      <c r="D52" s="48"/>
      <c r="E52" s="48"/>
      <c r="F52" s="48"/>
      <c r="G52" s="6" t="s">
        <v>12</v>
      </c>
    </row>
    <row r="53" spans="1:7" ht="14.5" customHeight="1" x14ac:dyDescent="0.35">
      <c r="A53" s="109" t="s">
        <v>0</v>
      </c>
      <c r="B53" s="111" t="s">
        <v>1</v>
      </c>
      <c r="C53" s="113" t="s">
        <v>103</v>
      </c>
      <c r="D53" s="114"/>
      <c r="E53" s="114"/>
      <c r="F53" s="114"/>
      <c r="G53" s="115"/>
    </row>
    <row r="54" spans="1:7" ht="15" customHeight="1" x14ac:dyDescent="0.35">
      <c r="A54" s="110"/>
      <c r="B54" s="112"/>
      <c r="C54" s="116" t="s">
        <v>104</v>
      </c>
      <c r="D54" s="117"/>
      <c r="E54" s="117"/>
      <c r="F54" s="117"/>
      <c r="G54" s="118"/>
    </row>
    <row r="55" spans="1:7" ht="15" customHeight="1" x14ac:dyDescent="0.35">
      <c r="A55" s="110"/>
      <c r="B55" s="110"/>
      <c r="C55" s="119">
        <v>2021</v>
      </c>
      <c r="D55" s="120"/>
      <c r="E55" s="123">
        <v>2020</v>
      </c>
      <c r="F55" s="120"/>
      <c r="G55" s="125" t="s">
        <v>3</v>
      </c>
    </row>
    <row r="56" spans="1:7" ht="15" customHeight="1" x14ac:dyDescent="0.35">
      <c r="A56" s="126" t="s">
        <v>4</v>
      </c>
      <c r="B56" s="126" t="s">
        <v>5</v>
      </c>
      <c r="C56" s="121"/>
      <c r="D56" s="122"/>
      <c r="E56" s="124"/>
      <c r="F56" s="122"/>
      <c r="G56" s="125"/>
    </row>
    <row r="57" spans="1:7" ht="15" customHeight="1" x14ac:dyDescent="0.35">
      <c r="A57" s="126"/>
      <c r="B57" s="126"/>
      <c r="C57" s="18" t="s">
        <v>6</v>
      </c>
      <c r="D57" s="39" t="s">
        <v>2</v>
      </c>
      <c r="E57" s="90" t="s">
        <v>6</v>
      </c>
      <c r="F57" s="39" t="s">
        <v>2</v>
      </c>
      <c r="G57" s="128" t="s">
        <v>7</v>
      </c>
    </row>
    <row r="58" spans="1:7" ht="15" customHeight="1" x14ac:dyDescent="0.35">
      <c r="A58" s="127"/>
      <c r="B58" s="127"/>
      <c r="C58" s="17" t="s">
        <v>8</v>
      </c>
      <c r="D58" s="91" t="s">
        <v>9</v>
      </c>
      <c r="E58" s="7" t="s">
        <v>8</v>
      </c>
      <c r="F58" s="91" t="s">
        <v>9</v>
      </c>
      <c r="G58" s="129"/>
    </row>
    <row r="59" spans="1:7" x14ac:dyDescent="0.35">
      <c r="A59" s="53">
        <v>1</v>
      </c>
      <c r="B59" s="54" t="s">
        <v>45</v>
      </c>
      <c r="C59" s="78">
        <v>1725</v>
      </c>
      <c r="D59" s="60">
        <v>0.19025035844270433</v>
      </c>
      <c r="E59" s="78">
        <v>1306</v>
      </c>
      <c r="F59" s="62">
        <v>0.19618446747784288</v>
      </c>
      <c r="G59" s="63">
        <v>0.32082695252679949</v>
      </c>
    </row>
    <row r="60" spans="1:7" x14ac:dyDescent="0.35">
      <c r="A60" s="55">
        <v>2</v>
      </c>
      <c r="B60" s="56" t="s">
        <v>51</v>
      </c>
      <c r="C60" s="79">
        <v>1009</v>
      </c>
      <c r="D60" s="65">
        <v>0.11128267343112386</v>
      </c>
      <c r="E60" s="79">
        <v>771</v>
      </c>
      <c r="F60" s="67">
        <v>0.11581793600721045</v>
      </c>
      <c r="G60" s="68">
        <v>0.30869001297016863</v>
      </c>
    </row>
    <row r="61" spans="1:7" x14ac:dyDescent="0.35">
      <c r="A61" s="55">
        <v>3</v>
      </c>
      <c r="B61" s="56" t="s">
        <v>46</v>
      </c>
      <c r="C61" s="79">
        <v>943</v>
      </c>
      <c r="D61" s="65">
        <v>0.10400352928201169</v>
      </c>
      <c r="E61" s="79">
        <v>796</v>
      </c>
      <c r="F61" s="67">
        <v>0.1195733814030344</v>
      </c>
      <c r="G61" s="68">
        <v>0.1846733668341709</v>
      </c>
    </row>
    <row r="62" spans="1:7" x14ac:dyDescent="0.35">
      <c r="A62" s="55">
        <v>4</v>
      </c>
      <c r="B62" s="56" t="s">
        <v>49</v>
      </c>
      <c r="C62" s="79">
        <v>879</v>
      </c>
      <c r="D62" s="65">
        <v>9.6944965258630195E-2</v>
      </c>
      <c r="E62" s="79">
        <v>661</v>
      </c>
      <c r="F62" s="67">
        <v>9.9293976265585102E-2</v>
      </c>
      <c r="G62" s="68">
        <v>0.32980332829046888</v>
      </c>
    </row>
    <row r="63" spans="1:7" x14ac:dyDescent="0.35">
      <c r="A63" s="57">
        <v>5</v>
      </c>
      <c r="B63" s="58" t="s">
        <v>48</v>
      </c>
      <c r="C63" s="80">
        <v>668</v>
      </c>
      <c r="D63" s="70">
        <v>7.3673761994044337E-2</v>
      </c>
      <c r="E63" s="80">
        <v>520</v>
      </c>
      <c r="F63" s="72">
        <v>7.8113264233138052E-2</v>
      </c>
      <c r="G63" s="73">
        <v>0.28461538461538471</v>
      </c>
    </row>
    <row r="64" spans="1:7" x14ac:dyDescent="0.35">
      <c r="A64" s="53">
        <v>6</v>
      </c>
      <c r="B64" s="54" t="s">
        <v>47</v>
      </c>
      <c r="C64" s="78">
        <v>635</v>
      </c>
      <c r="D64" s="60">
        <v>7.003418991948826E-2</v>
      </c>
      <c r="E64" s="78">
        <v>552</v>
      </c>
      <c r="F64" s="62">
        <v>8.2920234339792703E-2</v>
      </c>
      <c r="G64" s="63">
        <v>0.1503623188405796</v>
      </c>
    </row>
    <row r="65" spans="1:8" x14ac:dyDescent="0.35">
      <c r="A65" s="55">
        <v>7</v>
      </c>
      <c r="B65" s="56" t="s">
        <v>70</v>
      </c>
      <c r="C65" s="79">
        <v>507</v>
      </c>
      <c r="D65" s="65">
        <v>5.5917061872725264E-2</v>
      </c>
      <c r="E65" s="79">
        <v>390</v>
      </c>
      <c r="F65" s="67">
        <v>5.8584948174853539E-2</v>
      </c>
      <c r="G65" s="68">
        <v>0.30000000000000004</v>
      </c>
    </row>
    <row r="66" spans="1:8" x14ac:dyDescent="0.35">
      <c r="A66" s="55">
        <v>8</v>
      </c>
      <c r="B66" s="56" t="s">
        <v>50</v>
      </c>
      <c r="C66" s="79">
        <v>420</v>
      </c>
      <c r="D66" s="65">
        <v>4.6321826403441048E-2</v>
      </c>
      <c r="E66" s="79">
        <v>306</v>
      </c>
      <c r="F66" s="67">
        <v>4.596665164488508E-2</v>
      </c>
      <c r="G66" s="68">
        <v>0.37254901960784315</v>
      </c>
    </row>
    <row r="67" spans="1:8" x14ac:dyDescent="0.35">
      <c r="A67" s="55">
        <v>9</v>
      </c>
      <c r="B67" s="56" t="s">
        <v>89</v>
      </c>
      <c r="C67" s="79">
        <v>338</v>
      </c>
      <c r="D67" s="65">
        <v>3.7278041248483509E-2</v>
      </c>
      <c r="E67" s="79">
        <v>91</v>
      </c>
      <c r="F67" s="67">
        <v>1.3669821240799159E-2</v>
      </c>
      <c r="G67" s="68">
        <v>2.7142857142857144</v>
      </c>
    </row>
    <row r="68" spans="1:8" x14ac:dyDescent="0.35">
      <c r="A68" s="57">
        <v>10</v>
      </c>
      <c r="B68" s="58" t="s">
        <v>52</v>
      </c>
      <c r="C68" s="80">
        <v>325</v>
      </c>
      <c r="D68" s="70">
        <v>3.5844270431234143E-2</v>
      </c>
      <c r="E68" s="80">
        <v>272</v>
      </c>
      <c r="F68" s="72">
        <v>4.085924590656452E-2</v>
      </c>
      <c r="G68" s="73">
        <v>0.19485294117647056</v>
      </c>
    </row>
    <row r="69" spans="1:8" x14ac:dyDescent="0.35">
      <c r="A69" s="53">
        <v>11</v>
      </c>
      <c r="B69" s="54" t="s">
        <v>53</v>
      </c>
      <c r="C69" s="78">
        <v>314</v>
      </c>
      <c r="D69" s="60">
        <v>3.4631079739715451E-2</v>
      </c>
      <c r="E69" s="78">
        <v>221</v>
      </c>
      <c r="F69" s="62">
        <v>3.319813729908367E-2</v>
      </c>
      <c r="G69" s="63">
        <v>0.42081447963800911</v>
      </c>
    </row>
    <row r="70" spans="1:8" x14ac:dyDescent="0.35">
      <c r="A70" s="55">
        <v>12</v>
      </c>
      <c r="B70" s="56" t="s">
        <v>81</v>
      </c>
      <c r="C70" s="79">
        <v>254</v>
      </c>
      <c r="D70" s="65">
        <v>2.8013675967795301E-2</v>
      </c>
      <c r="E70" s="79">
        <v>142</v>
      </c>
      <c r="F70" s="67">
        <v>2.1330929848280007E-2</v>
      </c>
      <c r="G70" s="68">
        <v>0.78873239436619724</v>
      </c>
    </row>
    <row r="71" spans="1:8" x14ac:dyDescent="0.35">
      <c r="A71" s="55">
        <v>13</v>
      </c>
      <c r="B71" s="56" t="s">
        <v>98</v>
      </c>
      <c r="C71" s="79">
        <v>249</v>
      </c>
      <c r="D71" s="65">
        <v>2.7462225653468623E-2</v>
      </c>
      <c r="E71" s="79">
        <v>126</v>
      </c>
      <c r="F71" s="67">
        <v>1.8927444794952682E-2</v>
      </c>
      <c r="G71" s="68">
        <v>0.97619047619047628</v>
      </c>
    </row>
    <row r="72" spans="1:8" x14ac:dyDescent="0.35">
      <c r="A72" s="55">
        <v>14</v>
      </c>
      <c r="B72" s="56" t="s">
        <v>94</v>
      </c>
      <c r="C72" s="79">
        <v>243</v>
      </c>
      <c r="D72" s="65">
        <v>2.6800485276276608E-2</v>
      </c>
      <c r="E72" s="79">
        <v>193</v>
      </c>
      <c r="F72" s="67">
        <v>2.8992038455760854E-2</v>
      </c>
      <c r="G72" s="68">
        <v>0.2590673575129534</v>
      </c>
    </row>
    <row r="73" spans="1:8" x14ac:dyDescent="0.35">
      <c r="A73" s="57">
        <v>15</v>
      </c>
      <c r="B73" s="58" t="s">
        <v>99</v>
      </c>
      <c r="C73" s="80">
        <v>185</v>
      </c>
      <c r="D73" s="70">
        <v>2.0403661630087128E-2</v>
      </c>
      <c r="E73" s="80">
        <v>85</v>
      </c>
      <c r="F73" s="72">
        <v>1.2768514345801412E-2</v>
      </c>
      <c r="G73" s="73">
        <v>1.1764705882352939</v>
      </c>
    </row>
    <row r="74" spans="1:8" hidden="1" x14ac:dyDescent="0.35">
      <c r="A74" s="27"/>
      <c r="B74" s="10"/>
      <c r="C74" s="40"/>
      <c r="D74" s="42"/>
      <c r="E74" s="40"/>
      <c r="F74" s="47"/>
      <c r="G74" s="34"/>
    </row>
    <row r="75" spans="1:8" x14ac:dyDescent="0.35">
      <c r="A75" s="32"/>
      <c r="B75" s="31" t="s">
        <v>10</v>
      </c>
      <c r="C75" s="46">
        <f>C76-SUM(C59:C73)</f>
        <v>373</v>
      </c>
      <c r="D75" s="50">
        <f>C75/C76</f>
        <v>4.1138193448770267E-2</v>
      </c>
      <c r="E75" s="46">
        <f>E76-SUM(E59:E73)</f>
        <v>225</v>
      </c>
      <c r="F75" s="50">
        <f>E75/E76</f>
        <v>3.3799008562415501E-2</v>
      </c>
      <c r="G75" s="38">
        <f>C75/E75-1</f>
        <v>0.65777777777777779</v>
      </c>
    </row>
    <row r="76" spans="1:8" x14ac:dyDescent="0.35">
      <c r="A76" s="14"/>
      <c r="B76" s="12" t="s">
        <v>11</v>
      </c>
      <c r="C76" s="41">
        <v>9067</v>
      </c>
      <c r="D76" s="75">
        <v>1</v>
      </c>
      <c r="E76" s="41">
        <v>6657</v>
      </c>
      <c r="F76" s="77">
        <v>1</v>
      </c>
      <c r="G76" s="29">
        <v>0.36202493615742837</v>
      </c>
    </row>
    <row r="77" spans="1:8" x14ac:dyDescent="0.35">
      <c r="A77" s="24" t="s">
        <v>100</v>
      </c>
      <c r="H77" s="28"/>
    </row>
    <row r="78" spans="1:8" x14ac:dyDescent="0.35">
      <c r="A78" s="26" t="s">
        <v>54</v>
      </c>
    </row>
    <row r="79" spans="1:8" x14ac:dyDescent="0.35">
      <c r="A79" t="s">
        <v>63</v>
      </c>
    </row>
    <row r="80" spans="1:8" x14ac:dyDescent="0.35">
      <c r="A80" s="25" t="s">
        <v>101</v>
      </c>
    </row>
    <row r="81" spans="1:1" x14ac:dyDescent="0.35">
      <c r="A81" s="13" t="s">
        <v>62</v>
      </c>
    </row>
  </sheetData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dxfId="11" priority="42" operator="lessThan">
      <formula>0</formula>
    </cfRule>
  </conditionalFormatting>
  <conditionalFormatting sqref="C74:G74">
    <cfRule type="cellIs" dxfId="10" priority="41" operator="equal">
      <formula>0</formula>
    </cfRule>
  </conditionalFormatting>
  <conditionalFormatting sqref="G11:G15">
    <cfRule type="cellIs" dxfId="9" priority="10" operator="lessThan">
      <formula>0</formula>
    </cfRule>
  </conditionalFormatting>
  <conditionalFormatting sqref="G16:G25">
    <cfRule type="cellIs" dxfId="8" priority="9" operator="lessThan">
      <formula>0</formula>
    </cfRule>
  </conditionalFormatting>
  <conditionalFormatting sqref="C11:G25">
    <cfRule type="cellIs" dxfId="7" priority="8" operator="equal">
      <formula>0</formula>
    </cfRule>
  </conditionalFormatting>
  <conditionalFormatting sqref="G27">
    <cfRule type="cellIs" dxfId="6" priority="7" operator="lessThan">
      <formula>0</formula>
    </cfRule>
  </conditionalFormatting>
  <conditionalFormatting sqref="G59:G63">
    <cfRule type="cellIs" dxfId="5" priority="6" operator="lessThan">
      <formula>0</formula>
    </cfRule>
  </conditionalFormatting>
  <conditionalFormatting sqref="G64:G73">
    <cfRule type="cellIs" dxfId="4" priority="5" operator="lessThan">
      <formula>0</formula>
    </cfRule>
  </conditionalFormatting>
  <conditionalFormatting sqref="D59:D73 F59:G73">
    <cfRule type="cellIs" dxfId="3" priority="4" operator="equal">
      <formula>0</formula>
    </cfRule>
  </conditionalFormatting>
  <conditionalFormatting sqref="C59:C73">
    <cfRule type="cellIs" dxfId="2" priority="3" operator="equal">
      <formula>0</formula>
    </cfRule>
  </conditionalFormatting>
  <conditionalFormatting sqref="E59:E73">
    <cfRule type="cellIs" dxfId="1" priority="2" operator="equal">
      <formula>0</formula>
    </cfRule>
  </conditionalFormatting>
  <conditionalFormatting sqref="G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General tables</vt:lpstr>
      <vt:lpstr>Trail&amp;Semi-Trailers GVW&gt;3,5T</vt:lpstr>
      <vt:lpstr>Semi-Trailers GVW&gt;3,5T</vt:lpstr>
      <vt:lpstr>Light Trailers</vt:lpstr>
      <vt:lpstr>Agri-Trailers&amp;Tractors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2015-05-08T08:54:12Z</cp:lastPrinted>
  <dcterms:created xsi:type="dcterms:W3CDTF">2011-02-21T10:08:17Z</dcterms:created>
  <dcterms:modified xsi:type="dcterms:W3CDTF">2021-09-08T11:30:44Z</dcterms:modified>
</cp:coreProperties>
</file>